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8760" tabRatio="718" firstSheet="1" activeTab="1"/>
  </bookViews>
  <sheets>
    <sheet name="Schedule" sheetId="1" state="hidden" r:id="rId1"/>
    <sheet name="1 LOCATION LIGHT" sheetId="2" r:id="rId2"/>
  </sheets>
  <definedNames>
    <definedName name="_xlnm.Print_Area" localSheetId="1">'1 LOCATION LIGHT'!$A$1:$U$154</definedName>
    <definedName name="OLE_LINK1" localSheetId="1">'1 LOCATION LIGHT'!#REF!</definedName>
  </definedNames>
  <calcPr fullCalcOnLoad="1"/>
</workbook>
</file>

<file path=xl/sharedStrings.xml><?xml version="1.0" encoding="utf-8"?>
<sst xmlns="http://schemas.openxmlformats.org/spreadsheetml/2006/main" count="230" uniqueCount="114">
  <si>
    <t>Finals “Page system”</t>
  </si>
  <si>
    <t>Monday</t>
  </si>
  <si>
    <t>-</t>
  </si>
  <si>
    <t>OPENING CEREMONY</t>
  </si>
  <si>
    <t>Tuesday</t>
  </si>
  <si>
    <t>Wednesday</t>
  </si>
  <si>
    <t>Thursday</t>
  </si>
  <si>
    <t>Friday</t>
  </si>
  <si>
    <t>LOSER = 3th</t>
  </si>
  <si>
    <t>LOSER = 4th</t>
  </si>
  <si>
    <t>LOSER = 2nd</t>
  </si>
  <si>
    <t>RESULTS</t>
  </si>
  <si>
    <t>Ranking</t>
  </si>
  <si>
    <t>previous championship</t>
  </si>
  <si>
    <t>Organiser</t>
  </si>
  <si>
    <t>for schedule</t>
  </si>
  <si>
    <t>1 location - 2 fields - no light</t>
  </si>
  <si>
    <t>CLOSING CEREMONY 20 MINUTES AFTER END FINAL GAME</t>
  </si>
  <si>
    <t>Tournament</t>
  </si>
  <si>
    <t>TC MEETING</t>
  </si>
  <si>
    <t>UMPIRE MEETING</t>
  </si>
  <si>
    <t>Location A</t>
  </si>
  <si>
    <t>Location B</t>
  </si>
  <si>
    <t>date:</t>
  </si>
  <si>
    <t>Centro Sportive A</t>
  </si>
  <si>
    <t>Centro Sportive B</t>
  </si>
  <si>
    <t>Organizers:</t>
  </si>
  <si>
    <t>OFFICIALS</t>
  </si>
  <si>
    <t>Executive ESF:</t>
  </si>
  <si>
    <t>Chief Technical Commissioner:</t>
  </si>
  <si>
    <t>Umpire Commissioner:</t>
  </si>
  <si>
    <t>Asst. Umpire Commissioner:</t>
  </si>
  <si>
    <t>Local TC members:</t>
  </si>
  <si>
    <t>Umpires:</t>
  </si>
  <si>
    <t>Gabriel WAAGE</t>
  </si>
  <si>
    <t>Vice-president</t>
  </si>
  <si>
    <t>email:</t>
  </si>
  <si>
    <t>gwaage@europeansoftball.org </t>
  </si>
  <si>
    <t>Participants:</t>
  </si>
  <si>
    <t>Fields</t>
  </si>
  <si>
    <t>Field A:</t>
  </si>
  <si>
    <t>Field B:</t>
  </si>
  <si>
    <t>Inn</t>
  </si>
  <si>
    <t>single round robins</t>
  </si>
  <si>
    <t>Qualification to the Page System as follows</t>
  </si>
  <si>
    <t xml:space="preserve">a. First round: </t>
  </si>
  <si>
    <t>b. Finals “Page system”</t>
  </si>
  <si>
    <t>WINNER TO GRAND FINAL</t>
  </si>
  <si>
    <r>
      <t xml:space="preserve">WINNER is </t>
    </r>
    <r>
      <rPr>
        <b/>
        <sz val="16"/>
        <rFont val="Arial"/>
        <family val="2"/>
      </rPr>
      <t>European Champion</t>
    </r>
    <r>
      <rPr>
        <sz val="16"/>
        <rFont val="Arial"/>
        <family val="2"/>
      </rPr>
      <t xml:space="preserve">   </t>
    </r>
  </si>
  <si>
    <t xml:space="preserve">8  TEAMS      </t>
  </si>
  <si>
    <t>GAME SCHEDULE</t>
  </si>
  <si>
    <t>STANDING after 1st round</t>
  </si>
  <si>
    <t>Individual  Rewards</t>
  </si>
  <si>
    <t>Best Batter</t>
  </si>
  <si>
    <t>Best Pitcher</t>
  </si>
  <si>
    <t>Most Valuable player</t>
  </si>
  <si>
    <t>Final Standing</t>
  </si>
  <si>
    <t>Czech Republic</t>
  </si>
  <si>
    <t>Released:</t>
  </si>
  <si>
    <t>Last updated:</t>
  </si>
  <si>
    <t>Denmark</t>
  </si>
  <si>
    <t>Great Britain</t>
  </si>
  <si>
    <t>Netherlands</t>
  </si>
  <si>
    <t>Belgium</t>
  </si>
  <si>
    <t>Croatia</t>
  </si>
  <si>
    <t>Israël</t>
  </si>
  <si>
    <t>Slovakia</t>
  </si>
  <si>
    <t>European Championship Men</t>
  </si>
  <si>
    <t>Havlickuv Brod (Czech Republic)</t>
  </si>
  <si>
    <t>July 25 - 31, 2010</t>
  </si>
  <si>
    <t>Sunday</t>
  </si>
  <si>
    <t xml:space="preserve">AA3  -  AA4   </t>
  </si>
  <si>
    <t xml:space="preserve">AA1  -  AA2  </t>
  </si>
  <si>
    <t>Eddy Van Straelen</t>
  </si>
  <si>
    <t>Raymond Van Leemput</t>
  </si>
  <si>
    <t>Rob Kerkman</t>
  </si>
  <si>
    <t>Art Balser</t>
  </si>
  <si>
    <t>Tomislav Ozimec</t>
  </si>
  <si>
    <t>Jens Jakobsen</t>
  </si>
  <si>
    <t>Galip Sönmez</t>
  </si>
  <si>
    <t xml:space="preserve"> </t>
  </si>
  <si>
    <t>Gianluca Magnani</t>
  </si>
  <si>
    <t>Andrea Marcon</t>
  </si>
  <si>
    <t>Carolien Stadhouders</t>
  </si>
  <si>
    <t>Martin Moravcik</t>
  </si>
  <si>
    <t>Czech Softball Association</t>
  </si>
  <si>
    <t>Mr. Dusan Snelly</t>
  </si>
  <si>
    <t>d.snelly@seznam.cz</t>
  </si>
  <si>
    <t>www.hrosihb.cz</t>
  </si>
  <si>
    <t>Saturday</t>
  </si>
  <si>
    <t>E1</t>
  </si>
  <si>
    <t>E2</t>
  </si>
  <si>
    <t>E3</t>
  </si>
  <si>
    <t>E4</t>
  </si>
  <si>
    <t>Rob Veldkamp</t>
  </si>
  <si>
    <t>Pavel Kaspercik</t>
  </si>
  <si>
    <t xml:space="preserve">WINNER TO E3  </t>
  </si>
  <si>
    <t>LOSER TO E3</t>
  </si>
  <si>
    <t>Loser E2 - Winner E1</t>
  </si>
  <si>
    <t>Winner E2  -  Winner E3</t>
  </si>
  <si>
    <t>TBA</t>
  </si>
  <si>
    <t>Gabriel Waage</t>
  </si>
  <si>
    <t>2010, April 25</t>
  </si>
  <si>
    <t>Gilbert TOBBACK</t>
  </si>
  <si>
    <t>game schedule creator</t>
  </si>
  <si>
    <t>assistant UIC - assistant TC</t>
  </si>
  <si>
    <t xml:space="preserve">AssistantUIC@europeansoftball.org </t>
  </si>
  <si>
    <t>2010 June 16</t>
  </si>
  <si>
    <t>5inn</t>
  </si>
  <si>
    <t>5 inn</t>
  </si>
  <si>
    <t>4 inn</t>
  </si>
  <si>
    <t>3 inn</t>
  </si>
  <si>
    <t>8 inn</t>
  </si>
  <si>
    <t>6 inn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</si>
</sst>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\-####;\(###\)\ ###\-####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6"/>
      <name val="Arial"/>
      <family val="2"/>
    </font>
    <font>
      <u val="single"/>
      <sz val="10"/>
      <color indexed="12"/>
      <name val="Arial"/>
      <family val="0"/>
    </font>
    <font>
      <b/>
      <sz val="36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u val="single"/>
      <sz val="16"/>
      <name val="Arial"/>
      <family val="2"/>
    </font>
    <font>
      <sz val="16"/>
      <color indexed="1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20"/>
      <color indexed="10"/>
      <name val="Arial"/>
      <family val="2"/>
    </font>
    <font>
      <sz val="18"/>
      <name val="Arial"/>
      <family val="2"/>
    </font>
    <font>
      <u val="single"/>
      <sz val="16"/>
      <color indexed="12"/>
      <name val="Arial"/>
      <family val="0"/>
    </font>
    <font>
      <sz val="10"/>
      <color indexed="53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0" fillId="33" borderId="0" xfId="0" applyFill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2" fontId="10" fillId="33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33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12" fillId="0" borderId="0" xfId="0" applyFont="1" applyAlignment="1">
      <alignment horizontal="center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43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3" fillId="0" borderId="0" xfId="43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64" fontId="7" fillId="0" borderId="0" xfId="43" applyNumberFormat="1" applyFont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right"/>
    </xf>
    <xf numFmtId="2" fontId="0" fillId="33" borderId="0" xfId="0" applyNumberFormat="1" applyFill="1" applyAlignment="1">
      <alignment horizontal="left"/>
    </xf>
    <xf numFmtId="2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right"/>
    </xf>
    <xf numFmtId="2" fontId="17" fillId="33" borderId="0" xfId="0" applyNumberFormat="1" applyFont="1" applyFill="1" applyAlignment="1">
      <alignment horizontal="left"/>
    </xf>
    <xf numFmtId="2" fontId="17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17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Fill="1" applyAlignment="1" applyProtection="1">
      <alignment/>
      <protection locked="0"/>
    </xf>
    <xf numFmtId="2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19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right"/>
    </xf>
    <xf numFmtId="2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2" fontId="10" fillId="0" borderId="0" xfId="0" applyNumberFormat="1" applyFont="1" applyAlignment="1">
      <alignment horizontal="left"/>
    </xf>
    <xf numFmtId="2" fontId="19" fillId="0" borderId="0" xfId="0" applyNumberFormat="1" applyFont="1" applyAlignment="1" applyProtection="1">
      <alignment horizontal="left"/>
      <protection locked="0"/>
    </xf>
    <xf numFmtId="2" fontId="18" fillId="0" borderId="0" xfId="0" applyNumberFormat="1" applyFont="1" applyFill="1" applyAlignment="1" applyProtection="1">
      <alignment horizontal="left"/>
      <protection locked="0"/>
    </xf>
    <xf numFmtId="2" fontId="8" fillId="0" borderId="0" xfId="0" applyNumberFormat="1" applyFont="1" applyFill="1" applyAlignment="1" applyProtection="1">
      <alignment horizontal="center"/>
      <protection locked="0"/>
    </xf>
    <xf numFmtId="2" fontId="20" fillId="0" borderId="0" xfId="0" applyNumberFormat="1" applyFont="1" applyFill="1" applyAlignment="1" applyProtection="1">
      <alignment horizontal="center"/>
      <protection locked="0"/>
    </xf>
    <xf numFmtId="2" fontId="19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20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20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2" fontId="21" fillId="0" borderId="0" xfId="0" applyNumberFormat="1" applyFont="1" applyAlignment="1">
      <alignment horizontal="center"/>
    </xf>
    <xf numFmtId="2" fontId="2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2" fontId="2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2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2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2" fontId="23" fillId="0" borderId="0" xfId="0" applyNumberFormat="1" applyFont="1" applyFill="1" applyAlignment="1" applyProtection="1">
      <alignment horizontal="center"/>
      <protection locked="0"/>
    </xf>
    <xf numFmtId="2" fontId="2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2" fontId="25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0" fontId="3" fillId="0" borderId="0" xfId="0" applyNumberFormat="1" applyFont="1" applyAlignment="1">
      <alignment/>
    </xf>
    <xf numFmtId="2" fontId="8" fillId="0" borderId="0" xfId="0" applyNumberFormat="1" applyFont="1" applyAlignment="1" applyProtection="1">
      <alignment horizontal="left"/>
      <protection locked="0"/>
    </xf>
    <xf numFmtId="20" fontId="7" fillId="0" borderId="0" xfId="0" applyNumberFormat="1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0" borderId="0" xfId="0" applyNumberFormat="1" applyFont="1" applyAlignment="1">
      <alignment horizontal="left"/>
    </xf>
    <xf numFmtId="2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0" fillId="33" borderId="20" xfId="0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7" borderId="0" xfId="0" applyFont="1" applyFill="1" applyAlignment="1">
      <alignment/>
    </xf>
    <xf numFmtId="20" fontId="6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left" vertical="top"/>
    </xf>
    <xf numFmtId="0" fontId="27" fillId="0" borderId="0" xfId="43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43" applyFont="1" applyAlignment="1" applyProtection="1">
      <alignment vertical="top"/>
      <protection/>
    </xf>
    <xf numFmtId="0" fontId="2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2" fontId="20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3" fillId="0" borderId="0" xfId="43" applyNumberFormat="1" applyFont="1" applyAlignment="1" applyProtection="1">
      <alignment horizontal="left"/>
      <protection/>
    </xf>
    <xf numFmtId="0" fontId="3" fillId="0" borderId="0" xfId="43" applyFont="1" applyAlignment="1" applyProtection="1">
      <alignment/>
      <protection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8" fillId="0" borderId="2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5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  <protection locked="0"/>
    </xf>
    <xf numFmtId="2" fontId="10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2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29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left"/>
      <protection locked="0"/>
    </xf>
    <xf numFmtId="2" fontId="7" fillId="33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1581150</xdr:colOff>
      <xdr:row>0</xdr:row>
      <xdr:rowOff>76200</xdr:rowOff>
    </xdr:from>
    <xdr:to>
      <xdr:col>15</xdr:col>
      <xdr:colOff>85725</xdr:colOff>
      <xdr:row>2</xdr:row>
      <xdr:rowOff>152400</xdr:rowOff>
    </xdr:to>
    <xdr:grpSp>
      <xdr:nvGrpSpPr>
        <xdr:cNvPr id="1" name="Group 10"/>
        <xdr:cNvGrpSpPr>
          <a:grpSpLocks/>
        </xdr:cNvGrpSpPr>
      </xdr:nvGrpSpPr>
      <xdr:grpSpPr>
        <a:xfrm>
          <a:off x="2781300" y="76200"/>
          <a:ext cx="7239000" cy="1219200"/>
          <a:chOff x="52" y="0"/>
          <a:chExt cx="894" cy="120"/>
        </a:xfrm>
        <a:solidFill>
          <a:srgbClr val="FFFFFF"/>
        </a:solidFill>
      </xdr:grpSpPr>
      <xdr:pic>
        <xdr:nvPicPr>
          <xdr:cNvPr id="2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0"/>
            <a:ext cx="238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5" y="0"/>
            <a:ext cx="61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1581150</xdr:colOff>
      <xdr:row>0</xdr:row>
      <xdr:rowOff>76200</xdr:rowOff>
    </xdr:from>
    <xdr:to>
      <xdr:col>15</xdr:col>
      <xdr:colOff>85725</xdr:colOff>
      <xdr:row>2</xdr:row>
      <xdr:rowOff>152400</xdr:rowOff>
    </xdr:to>
    <xdr:grpSp>
      <xdr:nvGrpSpPr>
        <xdr:cNvPr id="4" name="Group 13"/>
        <xdr:cNvGrpSpPr>
          <a:grpSpLocks/>
        </xdr:cNvGrpSpPr>
      </xdr:nvGrpSpPr>
      <xdr:grpSpPr>
        <a:xfrm>
          <a:off x="2781300" y="76200"/>
          <a:ext cx="7239000" cy="1219200"/>
          <a:chOff x="52" y="0"/>
          <a:chExt cx="894" cy="120"/>
        </a:xfrm>
        <a:solidFill>
          <a:srgbClr val="FFFFFF"/>
        </a:solidFill>
      </xdr:grpSpPr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0"/>
            <a:ext cx="238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5" y="0"/>
            <a:ext cx="61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1581150</xdr:colOff>
      <xdr:row>0</xdr:row>
      <xdr:rowOff>76200</xdr:rowOff>
    </xdr:from>
    <xdr:to>
      <xdr:col>16</xdr:col>
      <xdr:colOff>85725</xdr:colOff>
      <xdr:row>2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2781300" y="76200"/>
          <a:ext cx="7553325" cy="1219200"/>
          <a:chOff x="52" y="0"/>
          <a:chExt cx="894" cy="120"/>
        </a:xfrm>
        <a:solidFill>
          <a:srgbClr val="FFFFFF"/>
        </a:solidFill>
      </xdr:grpSpPr>
      <xdr:pic>
        <xdr:nvPicPr>
          <xdr:cNvPr id="8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0"/>
            <a:ext cx="238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5" y="0"/>
            <a:ext cx="611" cy="12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rosihb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Formulas="1" zoomScale="65" zoomScaleNormal="65" zoomScalePageLayoutView="0" workbookViewId="0" topLeftCell="A1">
      <selection activeCell="G38" sqref="G38"/>
    </sheetView>
  </sheetViews>
  <sheetFormatPr defaultColWidth="9.140625" defaultRowHeight="19.5" customHeight="1"/>
  <cols>
    <col min="1" max="1" width="1.8515625" style="0" customWidth="1"/>
    <col min="2" max="2" width="16.28125" style="0" customWidth="1"/>
    <col min="3" max="3" width="8.00390625" style="6" customWidth="1"/>
    <col min="4" max="4" width="1.57421875" style="6" customWidth="1"/>
    <col min="5" max="5" width="23.28125" style="0" customWidth="1"/>
    <col min="6" max="6" width="19.28125" style="0" customWidth="1"/>
    <col min="7" max="7" width="3.7109375" style="0" customWidth="1"/>
    <col min="8" max="8" width="15.00390625" style="0" customWidth="1"/>
    <col min="9" max="9" width="12.421875" style="0" customWidth="1"/>
    <col min="10" max="10" width="3.28125" style="5" customWidth="1"/>
    <col min="11" max="11" width="26.57421875" style="0" customWidth="1"/>
  </cols>
  <sheetData>
    <row r="1" spans="1:7" s="13" customFormat="1" ht="19.5" customHeight="1">
      <c r="A1" s="17"/>
      <c r="F1" s="19"/>
      <c r="G1" s="13" t="s">
        <v>80</v>
      </c>
    </row>
    <row r="2" spans="2:6" s="13" customFormat="1" ht="19.5" customHeight="1">
      <c r="B2" s="20" t="s">
        <v>18</v>
      </c>
      <c r="D2" s="222" t="s">
        <v>67</v>
      </c>
      <c r="E2" s="222"/>
      <c r="F2" s="13" t="s">
        <v>68</v>
      </c>
    </row>
    <row r="3" spans="1:6" s="13" customFormat="1" ht="19.5" customHeight="1" thickBot="1">
      <c r="A3" s="22"/>
      <c r="B3" s="23"/>
      <c r="C3" s="18"/>
      <c r="F3" s="19"/>
    </row>
    <row r="4" spans="1:6" ht="19.5" customHeight="1">
      <c r="A4" s="33"/>
      <c r="B4" s="34" t="s">
        <v>12</v>
      </c>
      <c r="C4" s="10"/>
      <c r="E4" s="11"/>
      <c r="F4" s="6"/>
    </row>
    <row r="5" spans="1:6" ht="19.5" customHeight="1">
      <c r="A5" s="42"/>
      <c r="B5" s="43" t="s">
        <v>13</v>
      </c>
      <c r="C5" s="10"/>
      <c r="E5" s="11"/>
      <c r="F5" s="6"/>
    </row>
    <row r="6" spans="1:8" ht="19.5" customHeight="1">
      <c r="A6" s="35">
        <v>1</v>
      </c>
      <c r="B6" s="36" t="s">
        <v>57</v>
      </c>
      <c r="C6" s="10"/>
      <c r="D6" s="223" t="s">
        <v>23</v>
      </c>
      <c r="E6" s="223"/>
      <c r="F6" s="13" t="s">
        <v>69</v>
      </c>
      <c r="G6" s="13"/>
      <c r="H6" s="19"/>
    </row>
    <row r="7" spans="1:8" ht="19.5" customHeight="1">
      <c r="A7" s="35">
        <v>2</v>
      </c>
      <c r="B7" s="36" t="s">
        <v>60</v>
      </c>
      <c r="C7" s="44" t="s">
        <v>14</v>
      </c>
      <c r="D7" s="27"/>
      <c r="E7" s="24"/>
      <c r="F7" s="24"/>
      <c r="G7" s="13"/>
      <c r="H7" s="19"/>
    </row>
    <row r="8" spans="1:8" ht="19.5" customHeight="1">
      <c r="A8" s="35">
        <v>3</v>
      </c>
      <c r="B8" s="32" t="s">
        <v>61</v>
      </c>
      <c r="D8" s="13"/>
      <c r="E8" s="13"/>
      <c r="F8" s="13"/>
      <c r="G8" s="13"/>
      <c r="H8" s="19"/>
    </row>
    <row r="9" spans="1:8" ht="19.5" customHeight="1">
      <c r="A9" s="35">
        <v>4</v>
      </c>
      <c r="B9" s="36" t="s">
        <v>62</v>
      </c>
      <c r="D9" s="224" t="s">
        <v>21</v>
      </c>
      <c r="E9" s="224"/>
      <c r="F9" s="28" t="s">
        <v>24</v>
      </c>
      <c r="G9" s="13"/>
      <c r="H9" s="18"/>
    </row>
    <row r="10" spans="1:8" ht="19.5" customHeight="1">
      <c r="A10" s="35">
        <v>5</v>
      </c>
      <c r="B10" s="36" t="s">
        <v>63</v>
      </c>
      <c r="D10" s="224" t="s">
        <v>22</v>
      </c>
      <c r="E10" s="224"/>
      <c r="F10" s="28" t="s">
        <v>25</v>
      </c>
      <c r="G10" s="13"/>
      <c r="H10" s="18"/>
    </row>
    <row r="11" spans="1:8" ht="19.5" customHeight="1">
      <c r="A11" s="35">
        <v>6</v>
      </c>
      <c r="B11" s="36" t="s">
        <v>64</v>
      </c>
      <c r="C11" s="10"/>
      <c r="D11" s="13"/>
      <c r="E11" s="13"/>
      <c r="F11" s="13"/>
      <c r="G11" s="13"/>
      <c r="H11" s="13"/>
    </row>
    <row r="12" spans="1:6" ht="19.5" customHeight="1">
      <c r="A12" s="35">
        <v>7</v>
      </c>
      <c r="B12" s="36" t="s">
        <v>65</v>
      </c>
      <c r="C12" s="10"/>
      <c r="D12" s="13"/>
      <c r="E12" s="13"/>
      <c r="F12" s="13"/>
    </row>
    <row r="13" spans="1:8" ht="19.5" customHeight="1">
      <c r="A13" s="35">
        <v>8</v>
      </c>
      <c r="B13" s="36" t="s">
        <v>66</v>
      </c>
      <c r="D13" s="229" t="s">
        <v>26</v>
      </c>
      <c r="E13" s="229"/>
      <c r="F13" s="200" t="s">
        <v>85</v>
      </c>
      <c r="G13" s="225" t="s">
        <v>86</v>
      </c>
      <c r="H13" s="226"/>
    </row>
    <row r="14" spans="1:8" ht="19.5" customHeight="1" thickBot="1">
      <c r="A14" s="37"/>
      <c r="B14" s="38"/>
      <c r="C14" s="10"/>
      <c r="D14" s="29"/>
      <c r="E14" s="26"/>
      <c r="F14" s="201"/>
      <c r="G14" s="201"/>
      <c r="H14" s="202" t="s">
        <v>87</v>
      </c>
    </row>
    <row r="15" spans="1:8" ht="19.5" customHeight="1">
      <c r="A15" s="39"/>
      <c r="B15" s="40"/>
      <c r="C15" s="10"/>
      <c r="D15" s="21"/>
      <c r="E15" s="21"/>
      <c r="F15" s="201"/>
      <c r="G15" s="204"/>
      <c r="H15" s="205" t="s">
        <v>88</v>
      </c>
    </row>
    <row r="16" spans="1:8" ht="19.5" customHeight="1" thickBot="1">
      <c r="A16" s="13"/>
      <c r="B16" s="13"/>
      <c r="C16" s="10"/>
      <c r="D16" s="21"/>
      <c r="E16" s="21"/>
      <c r="F16" s="201"/>
      <c r="G16" s="201"/>
      <c r="H16" s="203"/>
    </row>
    <row r="17" spans="1:7" ht="19.5" customHeight="1">
      <c r="A17" s="33"/>
      <c r="B17" s="34" t="s">
        <v>12</v>
      </c>
      <c r="C17" s="10"/>
      <c r="D17" s="21"/>
      <c r="E17" s="21"/>
      <c r="F17" s="13"/>
      <c r="G17" s="13"/>
    </row>
    <row r="18" spans="1:8" ht="19.5" customHeight="1">
      <c r="A18" s="42"/>
      <c r="B18" s="43" t="s">
        <v>15</v>
      </c>
      <c r="C18" s="10"/>
      <c r="D18" s="230" t="s">
        <v>27</v>
      </c>
      <c r="E18" s="230"/>
      <c r="F18" s="13"/>
      <c r="G18" s="13"/>
      <c r="H18" s="13"/>
    </row>
    <row r="19" spans="1:8" ht="19.5" customHeight="1">
      <c r="A19" s="35">
        <v>1</v>
      </c>
      <c r="B19" s="36" t="s">
        <v>60</v>
      </c>
      <c r="C19" s="10"/>
      <c r="D19" s="29"/>
      <c r="E19" s="26"/>
      <c r="F19" s="13"/>
      <c r="G19" s="13"/>
      <c r="H19" s="13"/>
    </row>
    <row r="20" spans="1:8" ht="19.5" customHeight="1">
      <c r="A20" s="41">
        <v>2</v>
      </c>
      <c r="B20" s="36" t="s">
        <v>57</v>
      </c>
      <c r="C20" s="10"/>
      <c r="D20" s="229" t="s">
        <v>28</v>
      </c>
      <c r="E20" s="229"/>
      <c r="F20" s="21" t="s">
        <v>73</v>
      </c>
      <c r="G20" s="13"/>
      <c r="H20" s="13"/>
    </row>
    <row r="21" spans="1:8" ht="19.5" customHeight="1">
      <c r="A21" s="35">
        <v>3</v>
      </c>
      <c r="B21" s="32" t="s">
        <v>61</v>
      </c>
      <c r="C21" s="10"/>
      <c r="D21" s="229" t="s">
        <v>29</v>
      </c>
      <c r="E21" s="229"/>
      <c r="F21" s="21" t="s">
        <v>74</v>
      </c>
      <c r="G21" s="13"/>
      <c r="H21" s="13"/>
    </row>
    <row r="22" spans="1:8" ht="19.5" customHeight="1">
      <c r="A22" s="41">
        <v>4</v>
      </c>
      <c r="B22" s="36" t="s">
        <v>62</v>
      </c>
      <c r="C22" s="10"/>
      <c r="D22" s="229" t="s">
        <v>30</v>
      </c>
      <c r="E22" s="229"/>
      <c r="F22" s="21" t="s">
        <v>75</v>
      </c>
      <c r="G22" s="13"/>
      <c r="H22" s="13"/>
    </row>
    <row r="23" spans="1:8" ht="19.5" customHeight="1">
      <c r="A23" s="35">
        <v>5</v>
      </c>
      <c r="B23" s="36" t="s">
        <v>63</v>
      </c>
      <c r="C23" s="10"/>
      <c r="D23" s="21"/>
      <c r="E23" s="21"/>
      <c r="F23" s="13"/>
      <c r="G23" s="13"/>
      <c r="H23" s="13"/>
    </row>
    <row r="24" spans="1:8" ht="19.5" customHeight="1">
      <c r="A24" s="41">
        <v>6</v>
      </c>
      <c r="B24" s="36" t="s">
        <v>64</v>
      </c>
      <c r="C24" s="10"/>
      <c r="D24" s="229" t="s">
        <v>31</v>
      </c>
      <c r="E24" s="229"/>
      <c r="F24" s="21" t="s">
        <v>100</v>
      </c>
      <c r="G24" s="13"/>
      <c r="H24" s="13"/>
    </row>
    <row r="25" spans="1:8" ht="19.5" customHeight="1">
      <c r="A25" s="35">
        <v>7</v>
      </c>
      <c r="B25" s="36" t="s">
        <v>65</v>
      </c>
      <c r="C25" s="10"/>
      <c r="D25" s="29"/>
      <c r="E25" s="26"/>
      <c r="F25" s="13"/>
      <c r="G25" s="13"/>
      <c r="H25" s="13"/>
    </row>
    <row r="26" spans="1:8" ht="19.5" customHeight="1">
      <c r="A26" s="41">
        <v>8</v>
      </c>
      <c r="B26" s="36" t="s">
        <v>66</v>
      </c>
      <c r="C26" s="10"/>
      <c r="D26" s="229" t="s">
        <v>32</v>
      </c>
      <c r="E26" s="229"/>
      <c r="F26" s="13" t="s">
        <v>101</v>
      </c>
      <c r="G26" s="13"/>
      <c r="H26" s="13"/>
    </row>
    <row r="27" spans="1:8" ht="19.5" customHeight="1" thickBot="1">
      <c r="A27" s="37"/>
      <c r="B27" s="38"/>
      <c r="D27" s="29"/>
      <c r="E27" s="26"/>
      <c r="F27" s="13"/>
      <c r="G27" s="13"/>
      <c r="H27" s="13"/>
    </row>
    <row r="28" spans="4:8" ht="19.5" customHeight="1">
      <c r="D28" s="29"/>
      <c r="E28" s="26"/>
      <c r="F28" s="13"/>
      <c r="G28" s="13"/>
      <c r="H28" s="13"/>
    </row>
    <row r="29" spans="4:9" ht="19.5" customHeight="1">
      <c r="D29" s="229" t="s">
        <v>33</v>
      </c>
      <c r="E29" s="229"/>
      <c r="F29" s="13" t="s">
        <v>76</v>
      </c>
      <c r="G29" s="30"/>
      <c r="H29" s="13" t="s">
        <v>81</v>
      </c>
      <c r="I29" s="206"/>
    </row>
    <row r="30" spans="4:9" ht="19.5" customHeight="1">
      <c r="D30" s="31"/>
      <c r="E30" s="13"/>
      <c r="F30" s="13" t="s">
        <v>77</v>
      </c>
      <c r="G30" s="30"/>
      <c r="H30" s="13" t="s">
        <v>82</v>
      </c>
      <c r="I30" s="207"/>
    </row>
    <row r="31" spans="4:9" ht="19.5" customHeight="1">
      <c r="D31" s="31"/>
      <c r="E31" s="13"/>
      <c r="F31" s="13" t="s">
        <v>78</v>
      </c>
      <c r="G31" s="30"/>
      <c r="H31" s="13" t="s">
        <v>83</v>
      </c>
      <c r="I31" s="207"/>
    </row>
    <row r="32" spans="4:9" ht="19.5" customHeight="1">
      <c r="D32" s="18"/>
      <c r="E32" s="13"/>
      <c r="F32" s="13" t="s">
        <v>79</v>
      </c>
      <c r="G32" s="30"/>
      <c r="H32" s="13" t="s">
        <v>84</v>
      </c>
      <c r="I32" s="207"/>
    </row>
    <row r="33" spans="4:9" ht="19.5" customHeight="1">
      <c r="D33" s="18"/>
      <c r="E33" s="13"/>
      <c r="F33" s="209" t="s">
        <v>94</v>
      </c>
      <c r="G33" s="30"/>
      <c r="H33" s="209" t="s">
        <v>95</v>
      </c>
      <c r="I33" s="207"/>
    </row>
    <row r="34" spans="4:9" ht="19.5" customHeight="1">
      <c r="D34" s="18"/>
      <c r="E34" s="13"/>
      <c r="F34" s="13"/>
      <c r="G34" s="30"/>
      <c r="H34" s="13"/>
      <c r="I34" s="207"/>
    </row>
    <row r="35" spans="4:9" ht="19.5" customHeight="1">
      <c r="D35" s="18"/>
      <c r="E35" s="13"/>
      <c r="F35" s="13"/>
      <c r="G35" s="13"/>
      <c r="H35" s="13"/>
      <c r="I35" s="207"/>
    </row>
    <row r="36" spans="4:9" ht="19.5" customHeight="1">
      <c r="D36" s="18"/>
      <c r="E36" s="13"/>
      <c r="F36" s="13"/>
      <c r="G36" s="13"/>
      <c r="H36" s="19"/>
      <c r="I36" s="207"/>
    </row>
    <row r="37" spans="4:9" ht="19.5" customHeight="1">
      <c r="D37" s="18"/>
      <c r="E37" s="227" t="s">
        <v>58</v>
      </c>
      <c r="F37" s="227"/>
      <c r="G37" s="189" t="s">
        <v>102</v>
      </c>
      <c r="I37" s="207"/>
    </row>
    <row r="38" spans="4:9" ht="19.5" customHeight="1">
      <c r="D38" s="18"/>
      <c r="E38" s="228" t="s">
        <v>59</v>
      </c>
      <c r="F38" s="228"/>
      <c r="G38" s="189" t="s">
        <v>107</v>
      </c>
      <c r="I38" s="206"/>
    </row>
    <row r="39" spans="4:8" ht="19.5" customHeight="1">
      <c r="D39" s="18"/>
      <c r="E39" s="13"/>
      <c r="F39" s="13"/>
      <c r="G39" s="13"/>
      <c r="H39" s="13"/>
    </row>
  </sheetData>
  <sheetProtection selectLockedCells="1" selectUnlockedCells="1"/>
  <mergeCells count="15">
    <mergeCell ref="E38:F38"/>
    <mergeCell ref="D13:E13"/>
    <mergeCell ref="D18:E18"/>
    <mergeCell ref="D26:E26"/>
    <mergeCell ref="D29:E29"/>
    <mergeCell ref="D20:E20"/>
    <mergeCell ref="D21:E21"/>
    <mergeCell ref="D22:E22"/>
    <mergeCell ref="D24:E24"/>
    <mergeCell ref="D2:E2"/>
    <mergeCell ref="D6:E6"/>
    <mergeCell ref="D9:E9"/>
    <mergeCell ref="D10:E10"/>
    <mergeCell ref="G13:H13"/>
    <mergeCell ref="E37:F37"/>
  </mergeCells>
  <hyperlinks>
    <hyperlink ref="H15" r:id="rId1" display="www.hrosihb.cz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5"/>
  <sheetViews>
    <sheetView tabSelected="1" view="pageBreakPreview" zoomScale="90" zoomScaleSheetLayoutView="90" zoomScalePageLayoutView="0" workbookViewId="0" topLeftCell="A136">
      <selection activeCell="J138" sqref="J138"/>
    </sheetView>
  </sheetViews>
  <sheetFormatPr defaultColWidth="9.140625" defaultRowHeight="19.5" customHeight="1"/>
  <cols>
    <col min="1" max="1" width="4.00390625" style="32" customWidth="1"/>
    <col min="2" max="2" width="8.140625" style="117" customWidth="1"/>
    <col min="3" max="3" width="5.8515625" style="32" customWidth="1"/>
    <col min="4" max="4" width="30.7109375" style="32" customWidth="1"/>
    <col min="5" max="5" width="4.7109375" style="76" customWidth="1"/>
    <col min="6" max="6" width="30.7109375" style="32" customWidth="1"/>
    <col min="7" max="7" width="5.7109375" style="32" customWidth="1"/>
    <col min="8" max="8" width="2.7109375" style="32" customWidth="1"/>
    <col min="9" max="9" width="5.28125" style="32" customWidth="1"/>
    <col min="10" max="10" width="4.7109375" style="9" customWidth="1"/>
    <col min="11" max="11" width="0.85546875" style="9" customWidth="1"/>
    <col min="12" max="12" width="0.85546875" style="32" customWidth="1"/>
    <col min="13" max="13" width="8.140625" style="117" customWidth="1"/>
    <col min="14" max="14" width="5.8515625" style="32" customWidth="1"/>
    <col min="15" max="15" width="30.7109375" style="32" customWidth="1"/>
    <col min="16" max="16" width="4.7109375" style="76" customWidth="1"/>
    <col min="17" max="17" width="30.7109375" style="32" customWidth="1"/>
    <col min="18" max="18" width="4.7109375" style="32" customWidth="1"/>
    <col min="19" max="19" width="2.7109375" style="32" customWidth="1"/>
    <col min="20" max="20" width="5.7109375" style="32" customWidth="1"/>
    <col min="21" max="21" width="4.7109375" style="9" customWidth="1"/>
    <col min="22" max="22" width="4.7109375" style="99" hidden="1" customWidth="1"/>
    <col min="23" max="23" width="21.7109375" style="99" hidden="1" customWidth="1"/>
    <col min="24" max="24" width="17.28125" style="99" hidden="1" customWidth="1"/>
    <col min="25" max="26" width="4.7109375" style="99" hidden="1" customWidth="1"/>
    <col min="27" max="29" width="4.7109375" style="99" customWidth="1"/>
    <col min="30" max="31" width="4.7109375" style="100" customWidth="1"/>
    <col min="32" max="16384" width="9.140625" style="32" customWidth="1"/>
  </cols>
  <sheetData>
    <row r="1" spans="1:21" ht="45" customHeight="1">
      <c r="A1" s="45"/>
      <c r="B1" s="46"/>
      <c r="C1" s="5"/>
      <c r="D1" s="8"/>
      <c r="E1" s="2"/>
      <c r="F1" s="8"/>
      <c r="G1" s="2"/>
      <c r="H1" s="2"/>
      <c r="I1" s="47"/>
      <c r="J1" s="125"/>
      <c r="K1" s="125"/>
      <c r="L1" s="47"/>
      <c r="M1" s="46"/>
      <c r="N1" s="46"/>
      <c r="O1" s="8"/>
      <c r="P1" s="2"/>
      <c r="S1" s="2"/>
      <c r="U1" s="126"/>
    </row>
    <row r="2" spans="1:21" ht="45" customHeight="1">
      <c r="A2" s="45"/>
      <c r="B2" s="46"/>
      <c r="C2" s="5"/>
      <c r="D2" s="8"/>
      <c r="E2" s="2"/>
      <c r="F2" s="8"/>
      <c r="G2" s="2"/>
      <c r="H2" s="2"/>
      <c r="I2" s="47"/>
      <c r="J2" s="125"/>
      <c r="K2" s="125"/>
      <c r="L2" s="47"/>
      <c r="M2" s="46"/>
      <c r="N2" s="46"/>
      <c r="O2" s="8"/>
      <c r="P2" s="2"/>
      <c r="S2" s="2"/>
      <c r="U2" s="126"/>
    </row>
    <row r="3" spans="1:21" ht="19.5" customHeight="1">
      <c r="A3" s="45"/>
      <c r="B3" s="46"/>
      <c r="C3" s="5"/>
      <c r="D3" s="8"/>
      <c r="E3" s="2"/>
      <c r="F3" s="8"/>
      <c r="G3" s="2"/>
      <c r="H3" s="2"/>
      <c r="I3" s="2"/>
      <c r="J3" s="127"/>
      <c r="K3" s="127"/>
      <c r="L3" s="2"/>
      <c r="M3" s="46"/>
      <c r="N3" s="46"/>
      <c r="O3" s="8"/>
      <c r="P3" s="2"/>
      <c r="S3" s="2"/>
      <c r="U3" s="126"/>
    </row>
    <row r="4" spans="1:21" ht="19.5" customHeight="1">
      <c r="A4" s="45"/>
      <c r="B4" s="46"/>
      <c r="C4" s="5"/>
      <c r="D4" s="8"/>
      <c r="E4" s="2"/>
      <c r="F4" s="8"/>
      <c r="G4" s="2"/>
      <c r="H4" s="2"/>
      <c r="I4" s="2"/>
      <c r="J4" s="127"/>
      <c r="K4" s="127"/>
      <c r="L4" s="2"/>
      <c r="M4" s="46"/>
      <c r="N4" s="46"/>
      <c r="O4" s="8"/>
      <c r="P4" s="2"/>
      <c r="S4" s="2"/>
      <c r="U4" s="126"/>
    </row>
    <row r="5" spans="2:21" s="13" customFormat="1" ht="19.5" customHeight="1">
      <c r="B5" s="48" t="s">
        <v>34</v>
      </c>
      <c r="C5" s="49"/>
      <c r="D5" s="21"/>
      <c r="E5" s="210" t="s">
        <v>35</v>
      </c>
      <c r="I5" s="21"/>
      <c r="J5" s="128"/>
      <c r="K5" s="128"/>
      <c r="L5" s="25"/>
      <c r="M5" s="50"/>
      <c r="N5" s="50" t="s">
        <v>103</v>
      </c>
      <c r="O5" s="50"/>
      <c r="P5" s="210" t="s">
        <v>104</v>
      </c>
      <c r="Q5" s="50"/>
      <c r="R5" s="50"/>
      <c r="S5" s="25"/>
      <c r="U5" s="126"/>
    </row>
    <row r="6" spans="2:21" s="13" customFormat="1" ht="19.5" customHeight="1">
      <c r="B6" s="50"/>
      <c r="C6" s="19"/>
      <c r="E6" s="51"/>
      <c r="F6" s="21"/>
      <c r="G6" s="25"/>
      <c r="H6" s="25"/>
      <c r="I6" s="25"/>
      <c r="J6" s="127"/>
      <c r="K6" s="127"/>
      <c r="L6" s="25"/>
      <c r="M6" s="50"/>
      <c r="P6" s="214" t="s">
        <v>105</v>
      </c>
      <c r="S6" s="25"/>
      <c r="U6" s="126"/>
    </row>
    <row r="7" spans="1:19" s="1" customFormat="1" ht="19.5" customHeight="1">
      <c r="A7" s="210"/>
      <c r="B7" s="210" t="s">
        <v>36</v>
      </c>
      <c r="C7" s="53"/>
      <c r="D7" s="210"/>
      <c r="E7" s="210" t="s">
        <v>37</v>
      </c>
      <c r="F7" s="210"/>
      <c r="G7" s="211"/>
      <c r="H7" s="211"/>
      <c r="I7" s="212"/>
      <c r="J7" s="212"/>
      <c r="K7" s="212"/>
      <c r="L7" s="212"/>
      <c r="M7" s="53"/>
      <c r="N7" s="210" t="s">
        <v>36</v>
      </c>
      <c r="O7" s="213"/>
      <c r="P7" s="210" t="s">
        <v>106</v>
      </c>
      <c r="S7" s="211"/>
    </row>
    <row r="8" spans="1:21" s="13" customFormat="1" ht="19.5" customHeight="1">
      <c r="A8" s="50"/>
      <c r="B8" s="52"/>
      <c r="C8" s="53"/>
      <c r="D8" s="21"/>
      <c r="E8" s="25"/>
      <c r="F8" s="21"/>
      <c r="G8" s="25"/>
      <c r="H8" s="54"/>
      <c r="I8" s="55"/>
      <c r="J8" s="129"/>
      <c r="K8" s="129"/>
      <c r="L8" s="55"/>
      <c r="M8" s="53"/>
      <c r="N8" s="52"/>
      <c r="O8" s="56"/>
      <c r="P8" s="25"/>
      <c r="S8" s="25"/>
      <c r="U8" s="126"/>
    </row>
    <row r="9" spans="1:21" ht="35.25">
      <c r="A9" s="248" t="str">
        <f>Schedule!D2</f>
        <v>European Championship Men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125"/>
    </row>
    <row r="10" spans="1:21" ht="19.5" customHeight="1">
      <c r="A10" s="58"/>
      <c r="B10" s="59"/>
      <c r="C10" s="59"/>
      <c r="D10" s="58"/>
      <c r="E10" s="57"/>
      <c r="F10" s="58"/>
      <c r="G10" s="57"/>
      <c r="H10" s="57"/>
      <c r="I10" s="57"/>
      <c r="J10" s="125"/>
      <c r="K10" s="125"/>
      <c r="L10" s="57"/>
      <c r="M10" s="59"/>
      <c r="N10" s="59"/>
      <c r="O10" s="58"/>
      <c r="P10" s="2"/>
      <c r="S10" s="2"/>
      <c r="U10" s="126"/>
    </row>
    <row r="11" spans="1:21" ht="25.5">
      <c r="A11" s="249" t="str">
        <f>Schedule!F2</f>
        <v>Havlickuv Brod (Czech Republic)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130"/>
    </row>
    <row r="12" spans="1:21" ht="19.5" customHeight="1">
      <c r="A12" s="61"/>
      <c r="B12" s="62"/>
      <c r="C12" s="62"/>
      <c r="D12" s="61"/>
      <c r="E12" s="60"/>
      <c r="F12" s="61"/>
      <c r="G12" s="60"/>
      <c r="H12" s="60"/>
      <c r="I12" s="60"/>
      <c r="J12" s="130"/>
      <c r="K12" s="130"/>
      <c r="L12" s="60"/>
      <c r="M12" s="62"/>
      <c r="N12" s="62"/>
      <c r="O12" s="61"/>
      <c r="P12" s="2"/>
      <c r="S12" s="2"/>
      <c r="U12" s="126"/>
    </row>
    <row r="13" spans="1:21" ht="25.5">
      <c r="A13" s="249" t="str">
        <f>Schedule!F6</f>
        <v>July 25 - 31, 2010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130"/>
    </row>
    <row r="14" spans="1:21" ht="25.5">
      <c r="A14" s="61"/>
      <c r="B14" s="62"/>
      <c r="C14" s="62"/>
      <c r="D14" s="61"/>
      <c r="E14" s="60"/>
      <c r="F14" s="61"/>
      <c r="G14" s="60"/>
      <c r="H14" s="60"/>
      <c r="I14" s="60"/>
      <c r="J14" s="130"/>
      <c r="K14" s="130"/>
      <c r="L14" s="60"/>
      <c r="M14" s="62"/>
      <c r="N14" s="62"/>
      <c r="O14" s="251" t="s">
        <v>58</v>
      </c>
      <c r="P14" s="251"/>
      <c r="Q14" s="250" t="str">
        <f>IF(Schedule!G37="","",Schedule!G37)</f>
        <v>2010, April 25</v>
      </c>
      <c r="R14" s="250"/>
      <c r="S14" s="2"/>
      <c r="U14" s="126"/>
    </row>
    <row r="15" spans="1:21" ht="19.5" customHeight="1">
      <c r="A15" s="61"/>
      <c r="B15" s="62"/>
      <c r="C15" s="62"/>
      <c r="D15" s="61"/>
      <c r="E15" s="60"/>
      <c r="F15" s="61"/>
      <c r="G15" s="60"/>
      <c r="H15" s="60"/>
      <c r="I15" s="60"/>
      <c r="J15" s="130"/>
      <c r="K15" s="130"/>
      <c r="L15" s="60"/>
      <c r="M15" s="62"/>
      <c r="N15" s="62"/>
      <c r="O15" s="246" t="s">
        <v>59</v>
      </c>
      <c r="P15" s="246"/>
      <c r="Q15" s="252" t="str">
        <f>IF(Schedule!G38="","",Schedule!G38)</f>
        <v>2010 June 16</v>
      </c>
      <c r="R15" s="252"/>
      <c r="S15" s="2"/>
      <c r="U15" s="126"/>
    </row>
    <row r="16" spans="1:22" ht="6.75" customHeight="1">
      <c r="A16" s="63"/>
      <c r="B16" s="64"/>
      <c r="C16" s="65"/>
      <c r="D16" s="16"/>
      <c r="E16" s="4"/>
      <c r="F16" s="66"/>
      <c r="G16" s="67"/>
      <c r="H16" s="67"/>
      <c r="I16" s="67"/>
      <c r="J16" s="131"/>
      <c r="K16" s="131"/>
      <c r="L16" s="67"/>
      <c r="M16" s="64"/>
      <c r="N16" s="64"/>
      <c r="O16" s="16"/>
      <c r="P16" s="4"/>
      <c r="Q16" s="3"/>
      <c r="R16" s="3"/>
      <c r="S16" s="4"/>
      <c r="T16" s="3"/>
      <c r="U16" s="132"/>
      <c r="V16" s="6"/>
    </row>
    <row r="17" spans="1:21" s="6" customFormat="1" ht="19.5" customHeight="1">
      <c r="A17" s="68"/>
      <c r="B17" s="69"/>
      <c r="C17" s="70"/>
      <c r="D17" s="11"/>
      <c r="E17" s="7"/>
      <c r="F17" s="71"/>
      <c r="G17" s="72"/>
      <c r="H17" s="72"/>
      <c r="I17" s="72"/>
      <c r="J17" s="133"/>
      <c r="K17" s="133"/>
      <c r="L17" s="72"/>
      <c r="M17" s="69"/>
      <c r="N17" s="69"/>
      <c r="O17" s="11"/>
      <c r="P17" s="7"/>
      <c r="S17" s="7"/>
      <c r="U17" s="134"/>
    </row>
    <row r="18" spans="1:21" s="6" customFormat="1" ht="19.5" customHeight="1">
      <c r="A18" s="12"/>
      <c r="B18" s="52"/>
      <c r="C18" s="50" t="s">
        <v>49</v>
      </c>
      <c r="D18" s="12"/>
      <c r="E18" s="50" t="s">
        <v>16</v>
      </c>
      <c r="F18" s="12"/>
      <c r="G18" s="72"/>
      <c r="H18" s="72"/>
      <c r="I18" s="72"/>
      <c r="J18" s="133"/>
      <c r="K18" s="133"/>
      <c r="L18" s="72"/>
      <c r="M18" s="69"/>
      <c r="N18" s="69"/>
      <c r="O18" s="11"/>
      <c r="P18" s="7"/>
      <c r="S18" s="7"/>
      <c r="U18" s="134"/>
    </row>
    <row r="19" spans="1:21" s="6" customFormat="1" ht="19.5" customHeight="1">
      <c r="A19" s="21"/>
      <c r="B19" s="19"/>
      <c r="C19" s="21"/>
      <c r="D19" s="21"/>
      <c r="E19" s="25"/>
      <c r="F19" s="21"/>
      <c r="G19" s="72"/>
      <c r="H19" s="72"/>
      <c r="I19" s="72"/>
      <c r="J19" s="133"/>
      <c r="K19" s="133"/>
      <c r="L19" s="72"/>
      <c r="M19" s="69"/>
      <c r="N19" s="69"/>
      <c r="O19" s="11"/>
      <c r="P19" s="7"/>
      <c r="S19" s="7"/>
      <c r="U19" s="134"/>
    </row>
    <row r="20" spans="1:21" s="6" customFormat="1" ht="19.5" customHeight="1">
      <c r="A20" s="21"/>
      <c r="B20" s="19"/>
      <c r="C20" s="19"/>
      <c r="D20" s="48" t="s">
        <v>26</v>
      </c>
      <c r="E20" s="73"/>
      <c r="F20" s="164" t="str">
        <f>Schedule!F13</f>
        <v>Czech Softball Association</v>
      </c>
      <c r="G20" s="75"/>
      <c r="H20" s="75"/>
      <c r="I20" s="75"/>
      <c r="J20" s="135"/>
      <c r="K20" s="135"/>
      <c r="L20" s="75"/>
      <c r="M20" s="77"/>
      <c r="N20" s="78" t="str">
        <f>Schedule!G13</f>
        <v>Mr. Dusan Snelly</v>
      </c>
      <c r="O20" s="77"/>
      <c r="P20" s="79"/>
      <c r="Q20" s="77"/>
      <c r="R20" s="77"/>
      <c r="S20" s="79"/>
      <c r="T20" s="77"/>
      <c r="U20" s="136"/>
    </row>
    <row r="21" spans="1:21" s="6" customFormat="1" ht="19.5" customHeight="1">
      <c r="A21" s="80"/>
      <c r="B21" s="81"/>
      <c r="C21" s="19"/>
      <c r="D21" s="21"/>
      <c r="E21" s="25"/>
      <c r="F21" s="74"/>
      <c r="G21" s="75"/>
      <c r="H21" s="75"/>
      <c r="I21" s="75"/>
      <c r="J21" s="135"/>
      <c r="K21" s="135"/>
      <c r="L21" s="75"/>
      <c r="M21" s="77"/>
      <c r="N21" s="82"/>
      <c r="O21" s="78" t="str">
        <f>Schedule!H14</f>
        <v>d.snelly@seznam.cz</v>
      </c>
      <c r="P21" s="79"/>
      <c r="Q21" s="77"/>
      <c r="R21" s="77"/>
      <c r="S21" s="79"/>
      <c r="T21" s="77"/>
      <c r="U21" s="136"/>
    </row>
    <row r="22" spans="1:21" s="6" customFormat="1" ht="19.5" customHeight="1">
      <c r="A22" s="80"/>
      <c r="B22" s="81"/>
      <c r="C22" s="19"/>
      <c r="D22" s="21"/>
      <c r="E22" s="25"/>
      <c r="F22" s="74"/>
      <c r="G22" s="75"/>
      <c r="H22" s="75"/>
      <c r="I22" s="77"/>
      <c r="J22" s="136"/>
      <c r="K22" s="136"/>
      <c r="L22" s="75"/>
      <c r="M22" s="82"/>
      <c r="N22" s="78"/>
      <c r="O22" s="78" t="str">
        <f>Schedule!H15</f>
        <v>www.hrosihb.cz</v>
      </c>
      <c r="P22" s="79"/>
      <c r="Q22" s="77"/>
      <c r="R22" s="77"/>
      <c r="S22" s="79"/>
      <c r="T22" s="77"/>
      <c r="U22" s="136"/>
    </row>
    <row r="23" spans="1:21" s="6" customFormat="1" ht="19.5" customHeight="1">
      <c r="A23" s="80"/>
      <c r="B23" s="81"/>
      <c r="C23" s="19"/>
      <c r="D23" s="21"/>
      <c r="E23" s="25"/>
      <c r="F23" s="74"/>
      <c r="G23" s="75"/>
      <c r="H23" s="75"/>
      <c r="I23" s="75"/>
      <c r="J23" s="135"/>
      <c r="K23" s="135"/>
      <c r="L23" s="75"/>
      <c r="M23" s="82"/>
      <c r="N23" s="82"/>
      <c r="O23" s="83"/>
      <c r="P23" s="79"/>
      <c r="Q23" s="77"/>
      <c r="R23" s="77"/>
      <c r="S23" s="79"/>
      <c r="T23" s="77"/>
      <c r="U23" s="136"/>
    </row>
    <row r="24" spans="1:21" s="6" customFormat="1" ht="19.5" customHeight="1">
      <c r="A24" s="80"/>
      <c r="B24" s="81"/>
      <c r="C24" s="19"/>
      <c r="D24" s="21"/>
      <c r="E24" s="25"/>
      <c r="F24" s="74"/>
      <c r="G24" s="75"/>
      <c r="H24" s="75"/>
      <c r="I24" s="75"/>
      <c r="J24" s="135"/>
      <c r="K24" s="135"/>
      <c r="L24" s="75"/>
      <c r="M24" s="82"/>
      <c r="N24" s="82"/>
      <c r="O24" s="83"/>
      <c r="P24" s="79"/>
      <c r="Q24" s="77"/>
      <c r="R24" s="77"/>
      <c r="S24" s="79"/>
      <c r="T24" s="77"/>
      <c r="U24" s="136"/>
    </row>
    <row r="25" spans="1:21" s="6" customFormat="1" ht="19.5" customHeight="1">
      <c r="A25" s="253" t="s">
        <v>27</v>
      </c>
      <c r="B25" s="253"/>
      <c r="C25" s="253"/>
      <c r="D25" s="253"/>
      <c r="E25" s="25"/>
      <c r="F25" s="74"/>
      <c r="G25" s="75"/>
      <c r="H25" s="75"/>
      <c r="I25" s="75"/>
      <c r="J25" s="135"/>
      <c r="K25" s="135"/>
      <c r="L25" s="75"/>
      <c r="M25" s="82"/>
      <c r="N25" s="82"/>
      <c r="O25" s="83"/>
      <c r="P25" s="79"/>
      <c r="Q25" s="77"/>
      <c r="R25" s="77"/>
      <c r="S25" s="79"/>
      <c r="T25" s="77"/>
      <c r="U25" s="136"/>
    </row>
    <row r="26" spans="1:21" s="6" customFormat="1" ht="19.5" customHeight="1">
      <c r="A26" s="84"/>
      <c r="B26" s="81"/>
      <c r="C26" s="19"/>
      <c r="D26" s="21"/>
      <c r="E26" s="25"/>
      <c r="F26" s="74"/>
      <c r="G26" s="75"/>
      <c r="H26" s="75"/>
      <c r="I26" s="75"/>
      <c r="J26" s="135"/>
      <c r="K26" s="135"/>
      <c r="L26" s="75"/>
      <c r="M26" s="82"/>
      <c r="N26" s="82"/>
      <c r="O26" s="83"/>
      <c r="P26" s="79"/>
      <c r="Q26" s="77"/>
      <c r="R26" s="77"/>
      <c r="S26" s="79"/>
      <c r="T26" s="77"/>
      <c r="U26" s="136"/>
    </row>
    <row r="27" spans="1:21" s="6" customFormat="1" ht="19.5" customHeight="1">
      <c r="A27" s="21"/>
      <c r="B27" s="19"/>
      <c r="C27" s="19"/>
      <c r="D27" s="80" t="s">
        <v>28</v>
      </c>
      <c r="E27" s="25"/>
      <c r="F27" s="74"/>
      <c r="G27" s="78" t="str">
        <f>Schedule!F20</f>
        <v>Eddy Van Straelen</v>
      </c>
      <c r="H27" s="78"/>
      <c r="I27" s="78"/>
      <c r="J27" s="137"/>
      <c r="K27" s="137"/>
      <c r="L27" s="78"/>
      <c r="M27" s="78"/>
      <c r="N27" s="78"/>
      <c r="O27" s="83"/>
      <c r="P27" s="83"/>
      <c r="Q27" s="83"/>
      <c r="R27" s="83"/>
      <c r="S27" s="79"/>
      <c r="T27" s="77"/>
      <c r="U27" s="136"/>
    </row>
    <row r="28" spans="1:21" s="6" customFormat="1" ht="19.5" customHeight="1">
      <c r="A28" s="21"/>
      <c r="B28" s="19"/>
      <c r="C28" s="19"/>
      <c r="D28" s="48"/>
      <c r="E28" s="25"/>
      <c r="F28" s="74"/>
      <c r="G28" s="78"/>
      <c r="H28" s="78"/>
      <c r="I28" s="78"/>
      <c r="J28" s="137"/>
      <c r="K28" s="137"/>
      <c r="L28" s="78"/>
      <c r="M28" s="78"/>
      <c r="N28" s="78"/>
      <c r="O28" s="83"/>
      <c r="P28" s="83"/>
      <c r="Q28" s="83"/>
      <c r="R28" s="83"/>
      <c r="S28" s="79"/>
      <c r="T28" s="77"/>
      <c r="U28" s="136"/>
    </row>
    <row r="29" spans="1:21" s="6" customFormat="1" ht="19.5" customHeight="1">
      <c r="A29" s="21"/>
      <c r="B29" s="19"/>
      <c r="C29" s="19"/>
      <c r="D29" s="80" t="s">
        <v>29</v>
      </c>
      <c r="E29" s="25"/>
      <c r="F29" s="74"/>
      <c r="G29" s="78" t="str">
        <f>Schedule!F21</f>
        <v>Raymond Van Leemput</v>
      </c>
      <c r="H29" s="78"/>
      <c r="I29" s="78"/>
      <c r="J29" s="137"/>
      <c r="K29" s="137"/>
      <c r="L29" s="78"/>
      <c r="M29" s="78"/>
      <c r="N29" s="78"/>
      <c r="O29" s="83"/>
      <c r="P29" s="83"/>
      <c r="Q29" s="83"/>
      <c r="R29" s="83"/>
      <c r="S29" s="79"/>
      <c r="T29" s="77"/>
      <c r="U29" s="136"/>
    </row>
    <row r="30" spans="1:21" s="6" customFormat="1" ht="19.5" customHeight="1">
      <c r="A30" s="21"/>
      <c r="B30" s="19"/>
      <c r="C30" s="19"/>
      <c r="D30" s="48"/>
      <c r="E30" s="25"/>
      <c r="F30" s="74"/>
      <c r="G30" s="78"/>
      <c r="H30" s="78"/>
      <c r="I30" s="78"/>
      <c r="J30" s="137"/>
      <c r="K30" s="137"/>
      <c r="L30" s="78"/>
      <c r="M30" s="78"/>
      <c r="N30" s="78"/>
      <c r="O30" s="83"/>
      <c r="P30" s="83"/>
      <c r="Q30" s="83"/>
      <c r="R30" s="83"/>
      <c r="S30" s="79"/>
      <c r="T30" s="77"/>
      <c r="U30" s="136"/>
    </row>
    <row r="31" spans="1:21" s="6" customFormat="1" ht="19.5" customHeight="1">
      <c r="A31" s="21"/>
      <c r="B31" s="19"/>
      <c r="C31" s="19"/>
      <c r="D31" s="80" t="s">
        <v>30</v>
      </c>
      <c r="E31" s="25"/>
      <c r="F31" s="74"/>
      <c r="G31" s="78" t="str">
        <f>Schedule!F22</f>
        <v>Rob Kerkman</v>
      </c>
      <c r="H31" s="78"/>
      <c r="I31" s="78"/>
      <c r="J31" s="137"/>
      <c r="K31" s="137"/>
      <c r="L31" s="78"/>
      <c r="M31" s="78"/>
      <c r="N31" s="78"/>
      <c r="O31" s="83"/>
      <c r="P31" s="83"/>
      <c r="Q31" s="83"/>
      <c r="R31" s="83"/>
      <c r="S31" s="79"/>
      <c r="T31" s="77"/>
      <c r="U31" s="136"/>
    </row>
    <row r="32" spans="1:21" s="6" customFormat="1" ht="19.5" customHeight="1">
      <c r="A32" s="21"/>
      <c r="B32" s="19"/>
      <c r="C32" s="19"/>
      <c r="D32" s="13"/>
      <c r="E32" s="25"/>
      <c r="F32" s="74"/>
      <c r="G32" s="78"/>
      <c r="H32" s="78"/>
      <c r="I32" s="78"/>
      <c r="J32" s="137"/>
      <c r="K32" s="137"/>
      <c r="L32" s="78"/>
      <c r="M32" s="78"/>
      <c r="N32" s="78"/>
      <c r="O32" s="83"/>
      <c r="P32" s="83"/>
      <c r="Q32" s="83"/>
      <c r="R32" s="83"/>
      <c r="S32" s="79"/>
      <c r="T32" s="77"/>
      <c r="U32" s="136"/>
    </row>
    <row r="33" spans="1:21" s="6" customFormat="1" ht="19.5" customHeight="1">
      <c r="A33" s="21"/>
      <c r="B33" s="19"/>
      <c r="C33" s="19"/>
      <c r="D33" s="80" t="s">
        <v>31</v>
      </c>
      <c r="E33" s="25"/>
      <c r="F33" s="74"/>
      <c r="G33" s="78" t="str">
        <f>Schedule!F24</f>
        <v>TBA</v>
      </c>
      <c r="H33" s="78"/>
      <c r="I33" s="78"/>
      <c r="J33" s="137"/>
      <c r="K33" s="137"/>
      <c r="L33" s="78"/>
      <c r="M33" s="78"/>
      <c r="N33" s="78"/>
      <c r="O33" s="83"/>
      <c r="P33" s="83"/>
      <c r="Q33" s="83"/>
      <c r="R33" s="83"/>
      <c r="S33" s="79"/>
      <c r="T33" s="77"/>
      <c r="U33" s="136"/>
    </row>
    <row r="34" spans="1:21" s="6" customFormat="1" ht="19.5" customHeight="1">
      <c r="A34" s="21"/>
      <c r="B34" s="19"/>
      <c r="C34" s="19"/>
      <c r="D34" s="13"/>
      <c r="E34" s="25"/>
      <c r="F34" s="74"/>
      <c r="G34" s="78"/>
      <c r="H34" s="78"/>
      <c r="I34" s="78"/>
      <c r="J34" s="137"/>
      <c r="K34" s="137"/>
      <c r="L34" s="78"/>
      <c r="M34" s="78"/>
      <c r="N34" s="78"/>
      <c r="O34" s="83"/>
      <c r="P34" s="83"/>
      <c r="Q34" s="83"/>
      <c r="R34" s="83"/>
      <c r="S34" s="79"/>
      <c r="T34" s="77"/>
      <c r="U34" s="136"/>
    </row>
    <row r="35" spans="1:21" s="6" customFormat="1" ht="19.5" customHeight="1">
      <c r="A35" s="21"/>
      <c r="B35" s="19"/>
      <c r="C35" s="19"/>
      <c r="D35" s="80" t="s">
        <v>32</v>
      </c>
      <c r="E35" s="25"/>
      <c r="F35" s="74"/>
      <c r="G35" s="78" t="str">
        <f>Schedule!F26</f>
        <v>Gabriel Waage</v>
      </c>
      <c r="H35" s="78"/>
      <c r="I35" s="78"/>
      <c r="J35" s="137"/>
      <c r="K35" s="137"/>
      <c r="L35" s="78"/>
      <c r="M35" s="78"/>
      <c r="N35" s="78"/>
      <c r="O35" s="83"/>
      <c r="P35" s="83"/>
      <c r="Q35" s="83"/>
      <c r="R35" s="83"/>
      <c r="S35" s="79"/>
      <c r="T35" s="77"/>
      <c r="U35" s="136"/>
    </row>
    <row r="36" spans="1:21" s="6" customFormat="1" ht="19.5" customHeight="1">
      <c r="A36" s="21"/>
      <c r="B36" s="19"/>
      <c r="C36" s="19"/>
      <c r="D36" s="80"/>
      <c r="E36" s="25"/>
      <c r="F36" s="74"/>
      <c r="G36" s="78">
        <f>IF(Schedule!F27="","",Schedule!F27)</f>
      </c>
      <c r="H36" s="78"/>
      <c r="I36" s="78"/>
      <c r="J36" s="137"/>
      <c r="K36" s="137"/>
      <c r="L36" s="78"/>
      <c r="M36" s="78"/>
      <c r="N36" s="78"/>
      <c r="O36" s="83"/>
      <c r="P36" s="83"/>
      <c r="Q36" s="83"/>
      <c r="R36" s="83"/>
      <c r="S36" s="79"/>
      <c r="T36" s="77"/>
      <c r="U36" s="136"/>
    </row>
    <row r="37" spans="1:21" s="6" customFormat="1" ht="19.5" customHeight="1">
      <c r="A37" s="21"/>
      <c r="B37" s="19"/>
      <c r="C37" s="19"/>
      <c r="E37" s="25"/>
      <c r="F37" s="85" t="s">
        <v>33</v>
      </c>
      <c r="G37" s="78"/>
      <c r="H37" s="78"/>
      <c r="I37" s="78"/>
      <c r="J37" s="137"/>
      <c r="K37" s="137"/>
      <c r="L37" s="78"/>
      <c r="M37" s="238" t="str">
        <f>IF(Schedule!F29="","",Schedule!F29)</f>
        <v>Art Balser</v>
      </c>
      <c r="N37" s="238"/>
      <c r="O37" s="238"/>
      <c r="P37" s="247" t="str">
        <f>IF(Schedule!H29="","",Schedule!H29)</f>
        <v>Gianluca Magnani</v>
      </c>
      <c r="Q37" s="247"/>
      <c r="R37" s="247"/>
      <c r="S37" s="247"/>
      <c r="T37" s="247"/>
      <c r="U37" s="138"/>
    </row>
    <row r="38" spans="1:21" s="6" customFormat="1" ht="19.5" customHeight="1">
      <c r="A38" s="68"/>
      <c r="B38" s="69"/>
      <c r="C38" s="70"/>
      <c r="D38" s="11"/>
      <c r="E38" s="7"/>
      <c r="F38" s="208"/>
      <c r="G38" s="78"/>
      <c r="H38" s="78"/>
      <c r="I38" s="78"/>
      <c r="J38" s="137"/>
      <c r="K38" s="137"/>
      <c r="L38" s="78"/>
      <c r="M38" s="238" t="str">
        <f>IF(Schedule!F30="","",Schedule!F30)</f>
        <v>Tomislav Ozimec</v>
      </c>
      <c r="N38" s="238"/>
      <c r="O38" s="238"/>
      <c r="P38" s="247" t="str">
        <f>IF(Schedule!H30="","",Schedule!H30)</f>
        <v>Andrea Marcon</v>
      </c>
      <c r="Q38" s="247"/>
      <c r="R38" s="247"/>
      <c r="S38" s="247"/>
      <c r="T38" s="247"/>
      <c r="U38" s="138"/>
    </row>
    <row r="39" spans="1:21" s="6" customFormat="1" ht="19.5" customHeight="1">
      <c r="A39" s="68"/>
      <c r="B39" s="69"/>
      <c r="C39" s="70"/>
      <c r="D39" s="11"/>
      <c r="E39" s="7"/>
      <c r="F39" s="86"/>
      <c r="G39" s="78"/>
      <c r="H39" s="78"/>
      <c r="I39" s="78"/>
      <c r="J39" s="137"/>
      <c r="K39" s="137"/>
      <c r="L39" s="78"/>
      <c r="M39" s="238" t="str">
        <f>IF(Schedule!F31="","",Schedule!F31)</f>
        <v>Jens Jakobsen</v>
      </c>
      <c r="N39" s="238"/>
      <c r="O39" s="238"/>
      <c r="P39" s="247" t="str">
        <f>IF(Schedule!H31="","",Schedule!H31)</f>
        <v>Carolien Stadhouders</v>
      </c>
      <c r="Q39" s="247"/>
      <c r="R39" s="247"/>
      <c r="S39" s="247"/>
      <c r="T39" s="247"/>
      <c r="U39" s="138"/>
    </row>
    <row r="40" spans="1:21" s="6" customFormat="1" ht="19.5" customHeight="1">
      <c r="A40" s="68"/>
      <c r="B40" s="69"/>
      <c r="C40" s="70"/>
      <c r="D40" s="11"/>
      <c r="E40" s="7"/>
      <c r="F40" s="86"/>
      <c r="G40" s="87"/>
      <c r="H40" s="87"/>
      <c r="I40" s="87"/>
      <c r="J40" s="139"/>
      <c r="K40" s="139"/>
      <c r="L40" s="87"/>
      <c r="M40" s="238" t="str">
        <f>IF(Schedule!F32="","",Schedule!F32)</f>
        <v>Galip Sönmez</v>
      </c>
      <c r="N40" s="238"/>
      <c r="O40" s="238"/>
      <c r="P40" s="247" t="str">
        <f>IF(Schedule!H32="","",Schedule!H32)</f>
        <v>Martin Moravcik</v>
      </c>
      <c r="Q40" s="247"/>
      <c r="R40" s="247"/>
      <c r="S40" s="247"/>
      <c r="T40" s="247"/>
      <c r="U40" s="138"/>
    </row>
    <row r="41" spans="1:21" s="6" customFormat="1" ht="19.5" customHeight="1">
      <c r="A41" s="68"/>
      <c r="B41" s="69"/>
      <c r="C41" s="70"/>
      <c r="D41" s="11"/>
      <c r="E41" s="7"/>
      <c r="F41" s="86"/>
      <c r="G41" s="88"/>
      <c r="H41" s="88"/>
      <c r="I41" s="88"/>
      <c r="J41" s="140"/>
      <c r="K41" s="140"/>
      <c r="L41" s="88"/>
      <c r="M41" s="238" t="str">
        <f>IF(Schedule!F33="","",Schedule!F33)</f>
        <v>Rob Veldkamp</v>
      </c>
      <c r="N41" s="238"/>
      <c r="O41" s="238"/>
      <c r="P41" s="247" t="str">
        <f>IF(Schedule!H33="","",Schedule!H33)</f>
        <v>Pavel Kaspercik</v>
      </c>
      <c r="Q41" s="247"/>
      <c r="R41" s="247"/>
      <c r="S41" s="247"/>
      <c r="T41" s="247"/>
      <c r="U41" s="138"/>
    </row>
    <row r="42" spans="1:21" s="6" customFormat="1" ht="19.5" customHeight="1">
      <c r="A42" s="68"/>
      <c r="B42" s="69"/>
      <c r="C42" s="70"/>
      <c r="D42" s="11"/>
      <c r="E42" s="7"/>
      <c r="F42" s="86"/>
      <c r="G42" s="88"/>
      <c r="H42" s="88"/>
      <c r="I42" s="88"/>
      <c r="J42" s="140"/>
      <c r="K42" s="140"/>
      <c r="L42" s="88"/>
      <c r="M42" s="238">
        <f>IF(Schedule!F34="","",Schedule!F34)</f>
      </c>
      <c r="N42" s="238"/>
      <c r="O42" s="238"/>
      <c r="P42" s="247">
        <f>IF(Schedule!H34="","",Schedule!H34)</f>
      </c>
      <c r="Q42" s="247"/>
      <c r="R42" s="247"/>
      <c r="S42" s="247"/>
      <c r="T42" s="247"/>
      <c r="U42" s="138"/>
    </row>
    <row r="43" spans="13:20" ht="19.5" customHeight="1">
      <c r="M43" s="238">
        <f>IF(Schedule!F35="","",Schedule!F35)</f>
      </c>
      <c r="N43" s="238"/>
      <c r="O43" s="238"/>
      <c r="P43" s="239"/>
      <c r="Q43" s="239"/>
      <c r="R43" s="239"/>
      <c r="S43" s="239"/>
      <c r="T43" s="239"/>
    </row>
    <row r="44" spans="1:21" s="13" customFormat="1" ht="19.5" customHeight="1">
      <c r="A44" s="89" t="s">
        <v>38</v>
      </c>
      <c r="B44" s="90"/>
      <c r="C44" s="91"/>
      <c r="D44" s="92"/>
      <c r="E44" s="93"/>
      <c r="F44" s="92"/>
      <c r="G44" s="93"/>
      <c r="H44" s="93"/>
      <c r="I44" s="94" t="s">
        <v>39</v>
      </c>
      <c r="J44" s="141"/>
      <c r="K44" s="141"/>
      <c r="L44" s="95"/>
      <c r="M44" s="90"/>
      <c r="N44" s="90"/>
      <c r="O44" s="21"/>
      <c r="P44" s="25"/>
      <c r="S44" s="25"/>
      <c r="U44" s="126"/>
    </row>
    <row r="45" spans="1:21" s="13" customFormat="1" ht="19.5" customHeight="1">
      <c r="A45" s="21"/>
      <c r="B45" s="90"/>
      <c r="C45" s="19"/>
      <c r="D45" s="92"/>
      <c r="E45" s="93"/>
      <c r="F45" s="92"/>
      <c r="G45" s="93"/>
      <c r="H45" s="93"/>
      <c r="I45" s="95"/>
      <c r="J45" s="142"/>
      <c r="K45" s="142"/>
      <c r="L45" s="95"/>
      <c r="M45" s="90"/>
      <c r="N45" s="90"/>
      <c r="O45" s="21"/>
      <c r="P45" s="25"/>
      <c r="S45" s="25"/>
      <c r="U45" s="126"/>
    </row>
    <row r="46" spans="1:21" s="13" customFormat="1" ht="19.5" customHeight="1">
      <c r="A46" s="21"/>
      <c r="C46" s="96">
        <v>1</v>
      </c>
      <c r="D46" s="21" t="str">
        <f>Schedule!B6</f>
        <v>Czech Republic</v>
      </c>
      <c r="E46" s="96">
        <v>5</v>
      </c>
      <c r="F46" s="21" t="str">
        <f>Schedule!B10</f>
        <v>Belgium</v>
      </c>
      <c r="G46" s="97"/>
      <c r="H46" s="93"/>
      <c r="I46" s="95"/>
      <c r="J46" s="142"/>
      <c r="K46" s="142"/>
      <c r="L46" s="95"/>
      <c r="M46" s="96" t="s">
        <v>40</v>
      </c>
      <c r="N46" s="98"/>
      <c r="O46" s="23" t="str">
        <f>Schedule!F9</f>
        <v>Centro Sportive A</v>
      </c>
      <c r="P46" s="25"/>
      <c r="S46" s="25"/>
      <c r="U46" s="126"/>
    </row>
    <row r="47" spans="1:21" s="13" customFormat="1" ht="19.5" customHeight="1">
      <c r="A47" s="21"/>
      <c r="C47" s="96">
        <v>2</v>
      </c>
      <c r="D47" s="21" t="str">
        <f>Schedule!B7</f>
        <v>Denmark</v>
      </c>
      <c r="E47" s="96">
        <v>6</v>
      </c>
      <c r="F47" s="21" t="str">
        <f>Schedule!B11</f>
        <v>Croatia</v>
      </c>
      <c r="G47" s="97"/>
      <c r="H47" s="93"/>
      <c r="I47" s="95"/>
      <c r="J47" s="142"/>
      <c r="K47" s="142"/>
      <c r="L47" s="95"/>
      <c r="N47" s="98"/>
      <c r="P47" s="25"/>
      <c r="S47" s="25"/>
      <c r="U47" s="126"/>
    </row>
    <row r="48" spans="1:21" s="13" customFormat="1" ht="19.5" customHeight="1">
      <c r="A48" s="21"/>
      <c r="C48" s="96">
        <v>3</v>
      </c>
      <c r="D48" s="21" t="str">
        <f>Schedule!B8</f>
        <v>Great Britain</v>
      </c>
      <c r="E48" s="96">
        <v>7</v>
      </c>
      <c r="F48" s="21" t="str">
        <f>Schedule!B12</f>
        <v>Israël</v>
      </c>
      <c r="G48" s="97"/>
      <c r="H48" s="93"/>
      <c r="I48" s="95"/>
      <c r="J48" s="142"/>
      <c r="K48" s="142"/>
      <c r="L48" s="95"/>
      <c r="M48" s="96" t="s">
        <v>41</v>
      </c>
      <c r="N48" s="98"/>
      <c r="O48" s="23" t="str">
        <f>Schedule!F10</f>
        <v>Centro Sportive B</v>
      </c>
      <c r="P48" s="25"/>
      <c r="S48" s="25"/>
      <c r="U48" s="126"/>
    </row>
    <row r="49" spans="1:21" s="13" customFormat="1" ht="19.5" customHeight="1">
      <c r="A49" s="21"/>
      <c r="C49" s="96">
        <v>4</v>
      </c>
      <c r="D49" s="21" t="str">
        <f>Schedule!B9</f>
        <v>Netherlands</v>
      </c>
      <c r="E49" s="96">
        <v>8</v>
      </c>
      <c r="F49" s="21" t="str">
        <f>Schedule!B13</f>
        <v>Slovakia</v>
      </c>
      <c r="G49" s="97"/>
      <c r="H49" s="93"/>
      <c r="I49" s="95"/>
      <c r="J49" s="142"/>
      <c r="K49" s="142"/>
      <c r="L49" s="95"/>
      <c r="M49" s="90"/>
      <c r="N49" s="90"/>
      <c r="O49" s="21"/>
      <c r="P49" s="25"/>
      <c r="S49" s="25"/>
      <c r="U49" s="126"/>
    </row>
    <row r="50" spans="1:21" s="13" customFormat="1" ht="19.5" customHeight="1">
      <c r="A50" s="21"/>
      <c r="E50" s="25"/>
      <c r="F50" s="21"/>
      <c r="G50" s="97"/>
      <c r="H50" s="93"/>
      <c r="I50" s="95"/>
      <c r="J50" s="142"/>
      <c r="K50" s="142"/>
      <c r="L50" s="95"/>
      <c r="M50" s="90"/>
      <c r="N50" s="90"/>
      <c r="O50" s="21"/>
      <c r="P50" s="25"/>
      <c r="S50" s="25"/>
      <c r="U50" s="126"/>
    </row>
    <row r="51" spans="1:21" s="13" customFormat="1" ht="19.5" customHeight="1">
      <c r="A51" s="21"/>
      <c r="C51" s="96"/>
      <c r="D51" s="21"/>
      <c r="E51" s="25"/>
      <c r="F51" s="21"/>
      <c r="G51" s="97"/>
      <c r="H51" s="93"/>
      <c r="I51" s="95"/>
      <c r="J51" s="142"/>
      <c r="K51" s="142"/>
      <c r="L51" s="95"/>
      <c r="M51" s="90"/>
      <c r="N51" s="90"/>
      <c r="O51" s="40"/>
      <c r="P51" s="25"/>
      <c r="S51" s="25"/>
      <c r="U51" s="126"/>
    </row>
    <row r="52" spans="1:21" s="13" customFormat="1" ht="19.5" customHeight="1">
      <c r="A52" s="50" t="s">
        <v>44</v>
      </c>
      <c r="B52" s="19"/>
      <c r="C52" s="19"/>
      <c r="D52" s="21"/>
      <c r="E52" s="25"/>
      <c r="F52" s="21"/>
      <c r="G52" s="25"/>
      <c r="H52" s="25"/>
      <c r="I52" s="25"/>
      <c r="J52" s="127"/>
      <c r="K52" s="127"/>
      <c r="L52" s="25"/>
      <c r="M52" s="19"/>
      <c r="N52" s="19"/>
      <c r="O52" s="23"/>
      <c r="P52" s="97"/>
      <c r="S52" s="25"/>
      <c r="U52" s="126"/>
    </row>
    <row r="53" spans="2:21" s="13" customFormat="1" ht="19.5" customHeight="1">
      <c r="B53" s="143"/>
      <c r="C53" s="19"/>
      <c r="E53" s="25"/>
      <c r="H53" s="25"/>
      <c r="J53" s="126"/>
      <c r="K53" s="126"/>
      <c r="M53" s="143"/>
      <c r="N53" s="19"/>
      <c r="P53" s="25"/>
      <c r="S53" s="25"/>
      <c r="U53" s="126"/>
    </row>
    <row r="54" spans="2:21" s="13" customFormat="1" ht="19.5" customHeight="1">
      <c r="B54" s="12" t="s">
        <v>45</v>
      </c>
      <c r="C54" s="19"/>
      <c r="E54" s="25"/>
      <c r="H54" s="25"/>
      <c r="J54" s="126"/>
      <c r="K54" s="126"/>
      <c r="M54" s="143"/>
      <c r="N54" s="19"/>
      <c r="P54" s="25"/>
      <c r="S54" s="25"/>
      <c r="U54" s="126"/>
    </row>
    <row r="55" spans="1:21" s="6" customFormat="1" ht="19.5" customHeight="1">
      <c r="A55" s="68"/>
      <c r="B55" s="69"/>
      <c r="C55" s="70"/>
      <c r="D55" s="11"/>
      <c r="E55" s="7"/>
      <c r="F55" s="71"/>
      <c r="G55" s="144"/>
      <c r="H55" s="144"/>
      <c r="I55" s="144"/>
      <c r="J55" s="145"/>
      <c r="K55" s="145"/>
      <c r="L55" s="144"/>
      <c r="M55" s="240"/>
      <c r="N55" s="240"/>
      <c r="O55" s="240"/>
      <c r="P55" s="241"/>
      <c r="Q55" s="241"/>
      <c r="R55" s="241"/>
      <c r="S55" s="241"/>
      <c r="T55" s="241"/>
      <c r="U55" s="146"/>
    </row>
    <row r="56" spans="1:21" s="6" customFormat="1" ht="19.5" customHeight="1">
      <c r="A56" s="68"/>
      <c r="B56" s="69"/>
      <c r="C56" s="23" t="s">
        <v>43</v>
      </c>
      <c r="D56" s="11"/>
      <c r="E56" s="7"/>
      <c r="F56" s="71"/>
      <c r="G56" s="72"/>
      <c r="H56" s="72"/>
      <c r="I56" s="72"/>
      <c r="J56" s="133"/>
      <c r="K56" s="133"/>
      <c r="L56" s="72"/>
      <c r="M56" s="68"/>
      <c r="N56" s="68"/>
      <c r="O56" s="11"/>
      <c r="P56" s="11"/>
      <c r="Q56" s="11"/>
      <c r="R56" s="11"/>
      <c r="S56" s="11"/>
      <c r="T56" s="11"/>
      <c r="U56" s="146"/>
    </row>
    <row r="57" spans="2:32" s="13" customFormat="1" ht="19.5" customHeight="1">
      <c r="B57" s="143"/>
      <c r="J57" s="126"/>
      <c r="K57" s="126"/>
      <c r="M57" s="143"/>
      <c r="U57" s="126"/>
      <c r="W57" s="14"/>
      <c r="X57" s="14"/>
      <c r="Y57" s="14"/>
      <c r="Z57" s="14"/>
      <c r="AA57" s="14"/>
      <c r="AB57" s="14"/>
      <c r="AC57" s="14"/>
      <c r="AD57" s="14"/>
      <c r="AE57" s="15"/>
      <c r="AF57" s="15"/>
    </row>
    <row r="58" spans="2:32" s="13" customFormat="1" ht="19.5" customHeight="1">
      <c r="B58" s="12" t="s">
        <v>46</v>
      </c>
      <c r="J58" s="126"/>
      <c r="K58" s="126"/>
      <c r="M58" s="143"/>
      <c r="Q58" s="28"/>
      <c r="R58" s="28"/>
      <c r="S58" s="28"/>
      <c r="T58" s="18"/>
      <c r="U58" s="134"/>
      <c r="W58" s="14"/>
      <c r="X58" s="147"/>
      <c r="Y58" s="147"/>
      <c r="Z58" s="147"/>
      <c r="AA58" s="147"/>
      <c r="AB58" s="147"/>
      <c r="AC58" s="147"/>
      <c r="AD58" s="147"/>
      <c r="AE58" s="15"/>
      <c r="AF58" s="15"/>
    </row>
    <row r="59" spans="2:32" s="13" customFormat="1" ht="19.5" customHeight="1">
      <c r="B59" s="143"/>
      <c r="J59" s="126"/>
      <c r="K59" s="126"/>
      <c r="M59" s="143"/>
      <c r="Q59" s="28"/>
      <c r="R59" s="28"/>
      <c r="S59" s="28"/>
      <c r="T59" s="18"/>
      <c r="U59" s="134"/>
      <c r="W59" s="14"/>
      <c r="X59" s="147"/>
      <c r="Y59" s="147"/>
      <c r="Z59" s="147"/>
      <c r="AA59" s="147"/>
      <c r="AB59" s="147"/>
      <c r="AC59" s="147"/>
      <c r="AD59" s="147"/>
      <c r="AE59" s="15"/>
      <c r="AF59" s="15"/>
    </row>
    <row r="60" spans="2:32" s="13" customFormat="1" ht="19.5" customHeight="1">
      <c r="B60" s="143"/>
      <c r="C60" s="13" t="s">
        <v>90</v>
      </c>
      <c r="D60" s="13" t="s">
        <v>71</v>
      </c>
      <c r="J60" s="126"/>
      <c r="K60" s="126"/>
      <c r="M60" s="148" t="s">
        <v>96</v>
      </c>
      <c r="N60" s="148"/>
      <c r="O60" s="148"/>
      <c r="P60" s="149"/>
      <c r="Q60" s="148" t="s">
        <v>9</v>
      </c>
      <c r="S60" s="28"/>
      <c r="T60" s="28"/>
      <c r="U60" s="150"/>
      <c r="V60" s="40"/>
      <c r="W60" s="14"/>
      <c r="X60" s="147"/>
      <c r="Y60" s="147"/>
      <c r="Z60" s="147"/>
      <c r="AA60" s="147"/>
      <c r="AB60" s="147"/>
      <c r="AC60" s="147"/>
      <c r="AD60" s="147"/>
      <c r="AE60" s="15"/>
      <c r="AF60" s="15"/>
    </row>
    <row r="61" spans="2:32" s="13" customFormat="1" ht="19.5" customHeight="1">
      <c r="B61" s="143"/>
      <c r="C61" s="13" t="s">
        <v>91</v>
      </c>
      <c r="D61" s="13" t="s">
        <v>72</v>
      </c>
      <c r="J61" s="126"/>
      <c r="K61" s="126"/>
      <c r="M61" s="148" t="s">
        <v>47</v>
      </c>
      <c r="N61" s="148"/>
      <c r="O61" s="148"/>
      <c r="P61" s="149"/>
      <c r="Q61" s="148" t="s">
        <v>97</v>
      </c>
      <c r="S61" s="28"/>
      <c r="T61" s="28"/>
      <c r="U61" s="150"/>
      <c r="V61" s="40"/>
      <c r="W61" s="14"/>
      <c r="X61" s="147"/>
      <c r="Y61" s="147"/>
      <c r="Z61" s="147"/>
      <c r="AA61" s="147"/>
      <c r="AB61" s="147"/>
      <c r="AC61" s="147"/>
      <c r="AD61" s="147"/>
      <c r="AE61" s="15"/>
      <c r="AF61" s="15"/>
    </row>
    <row r="62" spans="2:32" s="13" customFormat="1" ht="19.5" customHeight="1">
      <c r="B62" s="143"/>
      <c r="C62" s="13" t="s">
        <v>92</v>
      </c>
      <c r="D62" s="13" t="s">
        <v>98</v>
      </c>
      <c r="J62" s="126"/>
      <c r="K62" s="126"/>
      <c r="L62" s="143"/>
      <c r="M62" s="148" t="s">
        <v>47</v>
      </c>
      <c r="N62" s="148"/>
      <c r="O62" s="148"/>
      <c r="P62" s="149"/>
      <c r="Q62" s="148" t="s">
        <v>8</v>
      </c>
      <c r="R62" s="28"/>
      <c r="S62" s="28"/>
      <c r="T62" s="28"/>
      <c r="U62" s="150"/>
      <c r="V62" s="40"/>
      <c r="W62" s="14"/>
      <c r="X62" s="147"/>
      <c r="Y62" s="147"/>
      <c r="Z62" s="147"/>
      <c r="AA62" s="147"/>
      <c r="AB62" s="147"/>
      <c r="AC62" s="147"/>
      <c r="AD62" s="147"/>
      <c r="AE62" s="15"/>
      <c r="AF62" s="15"/>
    </row>
    <row r="63" spans="2:32" s="13" customFormat="1" ht="19.5" customHeight="1">
      <c r="B63" s="143"/>
      <c r="C63" s="13" t="s">
        <v>93</v>
      </c>
      <c r="D63" s="13" t="s">
        <v>99</v>
      </c>
      <c r="J63" s="126"/>
      <c r="K63" s="126"/>
      <c r="L63" s="143"/>
      <c r="M63" s="148" t="s">
        <v>48</v>
      </c>
      <c r="Q63" s="148" t="s">
        <v>10</v>
      </c>
      <c r="R63" s="28"/>
      <c r="S63" s="28"/>
      <c r="T63" s="28"/>
      <c r="U63" s="150"/>
      <c r="V63" s="40"/>
      <c r="W63" s="14"/>
      <c r="X63" s="147"/>
      <c r="Y63" s="147"/>
      <c r="Z63" s="147"/>
      <c r="AA63" s="147"/>
      <c r="AB63" s="147"/>
      <c r="AC63" s="147"/>
      <c r="AD63" s="147"/>
      <c r="AE63" s="15"/>
      <c r="AF63" s="15"/>
    </row>
    <row r="64" spans="2:32" s="13" customFormat="1" ht="19.5" customHeight="1">
      <c r="B64" s="143"/>
      <c r="J64" s="126"/>
      <c r="K64" s="126"/>
      <c r="L64" s="143"/>
      <c r="M64" s="148"/>
      <c r="Q64" s="148"/>
      <c r="R64" s="28"/>
      <c r="S64" s="28"/>
      <c r="T64" s="28"/>
      <c r="U64" s="150"/>
      <c r="V64" s="40"/>
      <c r="W64" s="14"/>
      <c r="X64" s="147"/>
      <c r="Y64" s="147"/>
      <c r="Z64" s="147"/>
      <c r="AA64" s="147"/>
      <c r="AB64" s="147"/>
      <c r="AC64" s="147"/>
      <c r="AD64" s="147"/>
      <c r="AE64" s="15"/>
      <c r="AF64" s="15"/>
    </row>
    <row r="65" spans="2:32" s="13" customFormat="1" ht="19.5" customHeight="1">
      <c r="B65" s="143"/>
      <c r="J65" s="126"/>
      <c r="K65" s="126"/>
      <c r="L65" s="143"/>
      <c r="M65" s="148"/>
      <c r="Q65" s="148"/>
      <c r="R65" s="28"/>
      <c r="S65" s="28"/>
      <c r="T65" s="28"/>
      <c r="U65" s="150"/>
      <c r="V65" s="40"/>
      <c r="W65" s="14"/>
      <c r="X65" s="147"/>
      <c r="Y65" s="147"/>
      <c r="Z65" s="147"/>
      <c r="AA65" s="147"/>
      <c r="AB65" s="147"/>
      <c r="AC65" s="147"/>
      <c r="AD65" s="147"/>
      <c r="AE65" s="15"/>
      <c r="AF65" s="15"/>
    </row>
    <row r="66" spans="2:32" s="13" customFormat="1" ht="19.5" customHeight="1">
      <c r="B66" s="143"/>
      <c r="J66" s="126"/>
      <c r="K66" s="126"/>
      <c r="L66" s="143"/>
      <c r="M66" s="148"/>
      <c r="Q66" s="148"/>
      <c r="R66" s="28"/>
      <c r="S66" s="28"/>
      <c r="T66" s="28"/>
      <c r="U66" s="150"/>
      <c r="V66" s="40"/>
      <c r="W66" s="14"/>
      <c r="X66" s="147"/>
      <c r="Y66" s="147"/>
      <c r="Z66" s="147"/>
      <c r="AA66" s="147"/>
      <c r="AB66" s="147"/>
      <c r="AC66" s="147"/>
      <c r="AD66" s="147"/>
      <c r="AE66" s="15"/>
      <c r="AF66" s="15"/>
    </row>
    <row r="67" spans="2:32" s="13" customFormat="1" ht="19.5" customHeight="1">
      <c r="B67" s="143"/>
      <c r="J67" s="126"/>
      <c r="K67" s="126"/>
      <c r="L67" s="143"/>
      <c r="M67" s="148"/>
      <c r="Q67" s="148"/>
      <c r="R67" s="28"/>
      <c r="S67" s="28"/>
      <c r="T67" s="28"/>
      <c r="U67" s="150"/>
      <c r="V67" s="40"/>
      <c r="W67" s="14"/>
      <c r="X67" s="147"/>
      <c r="Y67" s="147"/>
      <c r="Z67" s="147"/>
      <c r="AA67" s="147"/>
      <c r="AB67" s="147"/>
      <c r="AC67" s="147"/>
      <c r="AD67" s="147"/>
      <c r="AE67" s="15"/>
      <c r="AF67" s="15"/>
    </row>
    <row r="68" spans="2:32" s="13" customFormat="1" ht="19.5" customHeight="1">
      <c r="B68" s="143"/>
      <c r="J68" s="126"/>
      <c r="K68" s="126"/>
      <c r="L68" s="143"/>
      <c r="M68" s="148"/>
      <c r="Q68" s="148"/>
      <c r="R68" s="28"/>
      <c r="S68" s="28"/>
      <c r="T68" s="28"/>
      <c r="U68" s="150"/>
      <c r="V68" s="40"/>
      <c r="W68" s="14"/>
      <c r="X68" s="147"/>
      <c r="Y68" s="147"/>
      <c r="Z68" s="147"/>
      <c r="AA68" s="147"/>
      <c r="AB68" s="147"/>
      <c r="AC68" s="147"/>
      <c r="AD68" s="147"/>
      <c r="AE68" s="15"/>
      <c r="AF68" s="15"/>
    </row>
    <row r="69" spans="2:32" s="13" customFormat="1" ht="19.5" customHeight="1">
      <c r="B69" s="143"/>
      <c r="J69" s="126"/>
      <c r="K69" s="126"/>
      <c r="L69" s="143"/>
      <c r="M69" s="148"/>
      <c r="Q69" s="148"/>
      <c r="R69" s="28"/>
      <c r="S69" s="28"/>
      <c r="T69" s="28"/>
      <c r="U69" s="150"/>
      <c r="V69" s="40"/>
      <c r="W69" s="14"/>
      <c r="X69" s="147"/>
      <c r="Y69" s="147"/>
      <c r="Z69" s="147"/>
      <c r="AA69" s="147"/>
      <c r="AB69" s="147"/>
      <c r="AC69" s="147"/>
      <c r="AD69" s="147"/>
      <c r="AE69" s="15"/>
      <c r="AF69" s="15"/>
    </row>
    <row r="70" spans="2:32" s="13" customFormat="1" ht="19.5" customHeight="1">
      <c r="B70" s="143"/>
      <c r="J70" s="126"/>
      <c r="K70" s="126"/>
      <c r="L70" s="143"/>
      <c r="M70" s="148"/>
      <c r="Q70" s="148"/>
      <c r="R70" s="28"/>
      <c r="S70" s="28"/>
      <c r="T70" s="28"/>
      <c r="U70" s="150"/>
      <c r="V70" s="40"/>
      <c r="W70" s="14"/>
      <c r="X70" s="147"/>
      <c r="Y70" s="147"/>
      <c r="Z70" s="147"/>
      <c r="AA70" s="147"/>
      <c r="AB70" s="147"/>
      <c r="AC70" s="147"/>
      <c r="AD70" s="147"/>
      <c r="AE70" s="15"/>
      <c r="AF70" s="15"/>
    </row>
    <row r="71" spans="2:32" s="13" customFormat="1" ht="19.5" customHeight="1">
      <c r="B71" s="143"/>
      <c r="J71" s="126"/>
      <c r="K71" s="126"/>
      <c r="L71" s="143"/>
      <c r="M71" s="148"/>
      <c r="Q71" s="148"/>
      <c r="R71" s="28"/>
      <c r="S71" s="28"/>
      <c r="T71" s="28"/>
      <c r="U71" s="150"/>
      <c r="V71" s="40"/>
      <c r="W71" s="14"/>
      <c r="X71" s="147"/>
      <c r="Y71" s="147"/>
      <c r="Z71" s="147"/>
      <c r="AA71" s="147"/>
      <c r="AB71" s="147"/>
      <c r="AC71" s="147"/>
      <c r="AD71" s="147"/>
      <c r="AE71" s="15"/>
      <c r="AF71" s="15"/>
    </row>
    <row r="72" spans="2:32" s="13" customFormat="1" ht="19.5" customHeight="1">
      <c r="B72" s="143"/>
      <c r="J72" s="126"/>
      <c r="K72" s="126"/>
      <c r="L72" s="143"/>
      <c r="M72" s="148"/>
      <c r="Q72" s="148"/>
      <c r="R72" s="28"/>
      <c r="S72" s="28"/>
      <c r="T72" s="28"/>
      <c r="U72" s="150"/>
      <c r="V72" s="40"/>
      <c r="W72" s="14"/>
      <c r="X72" s="147"/>
      <c r="Y72" s="147"/>
      <c r="Z72" s="147"/>
      <c r="AA72" s="147"/>
      <c r="AB72" s="147"/>
      <c r="AC72" s="147"/>
      <c r="AD72" s="147"/>
      <c r="AE72" s="15"/>
      <c r="AF72" s="15"/>
    </row>
    <row r="73" spans="2:34" s="13" customFormat="1" ht="19.5" customHeight="1">
      <c r="B73" s="143"/>
      <c r="J73" s="126"/>
      <c r="K73" s="126"/>
      <c r="L73" s="143"/>
      <c r="M73" s="148"/>
      <c r="Q73" s="148"/>
      <c r="R73" s="28"/>
      <c r="S73" s="28"/>
      <c r="T73" s="28"/>
      <c r="U73" s="150"/>
      <c r="V73" s="40"/>
      <c r="W73" s="14"/>
      <c r="X73" s="147"/>
      <c r="Y73" s="147"/>
      <c r="Z73" s="147"/>
      <c r="AA73" s="147"/>
      <c r="AB73" s="147"/>
      <c r="AC73" s="147"/>
      <c r="AD73" s="147"/>
      <c r="AE73" s="15"/>
      <c r="AF73" s="15"/>
      <c r="AH73" s="18"/>
    </row>
    <row r="74" spans="2:31" s="104" customFormat="1" ht="19.5" customHeight="1">
      <c r="B74" s="119"/>
      <c r="E74" s="108"/>
      <c r="J74" s="123"/>
      <c r="K74" s="123"/>
      <c r="M74" s="119"/>
      <c r="O74" s="102"/>
      <c r="P74" s="116"/>
      <c r="Q74" s="102"/>
      <c r="R74" s="102"/>
      <c r="S74" s="102"/>
      <c r="T74" s="102"/>
      <c r="U74" s="124"/>
      <c r="V74" s="105"/>
      <c r="W74" s="105"/>
      <c r="X74" s="106"/>
      <c r="Y74" s="106"/>
      <c r="Z74" s="106"/>
      <c r="AA74" s="106"/>
      <c r="AB74" s="106"/>
      <c r="AC74" s="106"/>
      <c r="AD74" s="107"/>
      <c r="AE74" s="107"/>
    </row>
    <row r="75" spans="1:32" s="18" customFormat="1" ht="26.25" customHeight="1">
      <c r="A75" s="242" t="s">
        <v>50</v>
      </c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151"/>
      <c r="W75" s="152"/>
      <c r="X75" s="152"/>
      <c r="Y75" s="152"/>
      <c r="Z75" s="152"/>
      <c r="AA75" s="152"/>
      <c r="AB75" s="152"/>
      <c r="AC75" s="152"/>
      <c r="AD75" s="152"/>
      <c r="AE75" s="153"/>
      <c r="AF75" s="153"/>
    </row>
    <row r="76" spans="2:31" s="18" customFormat="1" ht="8.25" customHeight="1">
      <c r="B76" s="154"/>
      <c r="M76" s="154"/>
      <c r="W76" s="152"/>
      <c r="X76" s="152"/>
      <c r="Y76" s="152"/>
      <c r="Z76" s="152"/>
      <c r="AA76" s="152"/>
      <c r="AB76" s="152"/>
      <c r="AC76" s="152"/>
      <c r="AD76" s="152"/>
      <c r="AE76" s="153"/>
    </row>
    <row r="77" spans="1:29" s="18" customFormat="1" ht="24" customHeight="1">
      <c r="A77" s="155" t="s">
        <v>70</v>
      </c>
      <c r="B77" s="154"/>
      <c r="M77" s="154"/>
      <c r="W77" s="152"/>
      <c r="X77" s="152"/>
      <c r="Y77" s="152"/>
      <c r="Z77" s="152"/>
      <c r="AA77" s="152"/>
      <c r="AB77" s="152"/>
      <c r="AC77" s="152"/>
    </row>
    <row r="78" spans="1:34" s="18" customFormat="1" ht="19.5" customHeight="1">
      <c r="A78" s="155"/>
      <c r="B78" s="154"/>
      <c r="M78" s="154"/>
      <c r="W78" s="152"/>
      <c r="X78" s="152"/>
      <c r="Y78" s="152"/>
      <c r="Z78" s="152"/>
      <c r="AA78" s="152"/>
      <c r="AB78" s="152"/>
      <c r="AC78" s="152"/>
      <c r="AD78" s="152"/>
      <c r="AE78" s="153"/>
      <c r="AF78" s="104"/>
      <c r="AG78" s="108"/>
      <c r="AH78" s="104"/>
    </row>
    <row r="79" spans="1:34" s="18" customFormat="1" ht="19.5" customHeight="1">
      <c r="A79" s="155"/>
      <c r="B79" s="192">
        <v>0.625</v>
      </c>
      <c r="D79" s="157" t="s">
        <v>20</v>
      </c>
      <c r="M79" s="154"/>
      <c r="W79" s="152"/>
      <c r="X79" s="152"/>
      <c r="Y79" s="152"/>
      <c r="Z79" s="152"/>
      <c r="AA79" s="152"/>
      <c r="AB79" s="152"/>
      <c r="AC79" s="152"/>
      <c r="AD79" s="152"/>
      <c r="AE79" s="153"/>
      <c r="AF79" s="104"/>
      <c r="AG79" s="108"/>
      <c r="AH79" s="104"/>
    </row>
    <row r="80" spans="1:34" s="18" customFormat="1" ht="19.5" customHeight="1">
      <c r="A80" s="155"/>
      <c r="B80" s="192">
        <v>0.6875</v>
      </c>
      <c r="D80" s="157" t="s">
        <v>19</v>
      </c>
      <c r="M80" s="154"/>
      <c r="W80" s="152"/>
      <c r="X80" s="152"/>
      <c r="Y80" s="152"/>
      <c r="Z80" s="152"/>
      <c r="AA80" s="152"/>
      <c r="AB80" s="152"/>
      <c r="AC80" s="152"/>
      <c r="AD80" s="152"/>
      <c r="AE80" s="153"/>
      <c r="AF80" s="104"/>
      <c r="AG80" s="108"/>
      <c r="AH80" s="104"/>
    </row>
    <row r="81" spans="1:34" s="18" customFormat="1" ht="19.5" customHeight="1">
      <c r="A81" s="155"/>
      <c r="B81" s="192">
        <v>0.7604166666666666</v>
      </c>
      <c r="D81" s="165" t="s">
        <v>3</v>
      </c>
      <c r="M81" s="154"/>
      <c r="W81" s="152"/>
      <c r="X81" s="152"/>
      <c r="Y81" s="152"/>
      <c r="Z81" s="152"/>
      <c r="AA81" s="152"/>
      <c r="AB81" s="152"/>
      <c r="AC81" s="152"/>
      <c r="AD81" s="152"/>
      <c r="AE81" s="153"/>
      <c r="AF81" s="104"/>
      <c r="AG81" s="108"/>
      <c r="AH81" s="104"/>
    </row>
    <row r="82" spans="1:34" s="18" customFormat="1" ht="19.5" customHeight="1">
      <c r="A82" s="155"/>
      <c r="B82" s="192"/>
      <c r="D82" s="165"/>
      <c r="M82" s="154"/>
      <c r="W82" s="152"/>
      <c r="X82" s="152"/>
      <c r="Y82" s="152"/>
      <c r="Z82" s="152"/>
      <c r="AA82" s="152"/>
      <c r="AB82" s="152"/>
      <c r="AC82" s="152"/>
      <c r="AD82" s="152"/>
      <c r="AE82" s="153"/>
      <c r="AF82" s="104"/>
      <c r="AG82" s="108"/>
      <c r="AH82" s="104"/>
    </row>
    <row r="83" spans="1:35" s="18" customFormat="1" ht="19.5" customHeight="1">
      <c r="A83" s="155"/>
      <c r="B83" s="154"/>
      <c r="D83" s="103"/>
      <c r="E83" s="109" t="str">
        <f>+Schedule!F9</f>
        <v>Centro Sportive A</v>
      </c>
      <c r="F83" s="103"/>
      <c r="G83" s="161"/>
      <c r="H83" s="162" t="s">
        <v>11</v>
      </c>
      <c r="I83" s="161"/>
      <c r="J83" s="161" t="s">
        <v>42</v>
      </c>
      <c r="K83" s="161"/>
      <c r="L83" s="32"/>
      <c r="M83" s="117"/>
      <c r="N83" s="32"/>
      <c r="O83" s="103"/>
      <c r="P83" s="109" t="str">
        <f>+Schedule!F10</f>
        <v>Centro Sportive B</v>
      </c>
      <c r="Q83" s="103"/>
      <c r="R83" s="161"/>
      <c r="S83" s="162" t="s">
        <v>11</v>
      </c>
      <c r="T83" s="161"/>
      <c r="U83" s="161" t="s">
        <v>42</v>
      </c>
      <c r="W83" s="152"/>
      <c r="X83" s="152"/>
      <c r="Y83" s="152"/>
      <c r="Z83" s="152"/>
      <c r="AA83" s="152"/>
      <c r="AB83" s="152"/>
      <c r="AC83" s="152"/>
      <c r="AD83" s="152"/>
      <c r="AE83" s="153"/>
      <c r="AF83" s="104"/>
      <c r="AG83" s="194"/>
      <c r="AH83" s="104"/>
      <c r="AI83" s="193"/>
    </row>
    <row r="84" spans="1:35" s="18" customFormat="1" ht="19.5" customHeight="1">
      <c r="A84" s="215"/>
      <c r="B84" s="154"/>
      <c r="D84" s="104"/>
      <c r="E84" s="108"/>
      <c r="F84" s="104"/>
      <c r="G84" s="216"/>
      <c r="H84" s="217"/>
      <c r="I84" s="216"/>
      <c r="J84" s="216"/>
      <c r="K84" s="216"/>
      <c r="L84" s="104"/>
      <c r="M84" s="119"/>
      <c r="N84" s="104"/>
      <c r="O84" s="104"/>
      <c r="P84" s="108"/>
      <c r="Q84" s="104"/>
      <c r="R84" s="216"/>
      <c r="S84" s="217"/>
      <c r="T84" s="216"/>
      <c r="U84" s="216"/>
      <c r="W84" s="152"/>
      <c r="X84" s="152"/>
      <c r="Y84" s="152"/>
      <c r="Z84" s="152"/>
      <c r="AA84" s="152"/>
      <c r="AB84" s="152"/>
      <c r="AC84" s="152"/>
      <c r="AD84" s="152"/>
      <c r="AE84" s="153"/>
      <c r="AF84" s="104"/>
      <c r="AG84" s="194"/>
      <c r="AH84" s="104"/>
      <c r="AI84" s="193"/>
    </row>
    <row r="85" spans="1:35" s="18" customFormat="1" ht="19.5" customHeight="1">
      <c r="A85" s="155"/>
      <c r="B85" s="192">
        <v>0.7916666666666666</v>
      </c>
      <c r="C85" s="18">
        <v>1</v>
      </c>
      <c r="D85" s="104" t="str">
        <f>Schedule!B20</f>
        <v>Czech Republic</v>
      </c>
      <c r="E85" s="108" t="s">
        <v>2</v>
      </c>
      <c r="F85" s="104" t="str">
        <f>Schedule!B21</f>
        <v>Great Britain</v>
      </c>
      <c r="G85" s="104">
        <v>9</v>
      </c>
      <c r="H85" s="18" t="s">
        <v>2</v>
      </c>
      <c r="I85" s="18">
        <v>0</v>
      </c>
      <c r="J85" s="134" t="s">
        <v>109</v>
      </c>
      <c r="M85" s="154"/>
      <c r="U85" s="134"/>
      <c r="W85" s="152"/>
      <c r="X85" s="152"/>
      <c r="Y85" s="152"/>
      <c r="Z85" s="152"/>
      <c r="AA85" s="152"/>
      <c r="AB85" s="152"/>
      <c r="AC85" s="152"/>
      <c r="AD85" s="152"/>
      <c r="AE85" s="153"/>
      <c r="AF85" s="104"/>
      <c r="AG85" s="194"/>
      <c r="AH85" s="195"/>
      <c r="AI85" s="193"/>
    </row>
    <row r="86" spans="1:35" s="18" customFormat="1" ht="19.5" customHeight="1">
      <c r="A86" s="155"/>
      <c r="B86" s="154"/>
      <c r="J86" s="134"/>
      <c r="M86" s="154"/>
      <c r="U86" s="134"/>
      <c r="W86" s="152"/>
      <c r="X86" s="152"/>
      <c r="Y86" s="152"/>
      <c r="Z86" s="152"/>
      <c r="AA86" s="152"/>
      <c r="AB86" s="152"/>
      <c r="AC86" s="152"/>
      <c r="AD86" s="152"/>
      <c r="AE86" s="153"/>
      <c r="AF86" s="195"/>
      <c r="AG86" s="108"/>
      <c r="AH86" s="195"/>
      <c r="AI86" s="193"/>
    </row>
    <row r="87" spans="1:34" s="18" customFormat="1" ht="19.5" customHeight="1">
      <c r="A87" s="155" t="s">
        <v>1</v>
      </c>
      <c r="B87" s="154"/>
      <c r="J87" s="134"/>
      <c r="M87" s="154"/>
      <c r="U87" s="134"/>
      <c r="W87" s="152"/>
      <c r="X87" s="152"/>
      <c r="Y87" s="152"/>
      <c r="Z87" s="152"/>
      <c r="AA87" s="152"/>
      <c r="AB87" s="152"/>
      <c r="AC87" s="152"/>
      <c r="AD87" s="152"/>
      <c r="AE87" s="153"/>
      <c r="AF87" s="104"/>
      <c r="AG87" s="108"/>
      <c r="AH87" s="104"/>
    </row>
    <row r="88" spans="1:34" s="18" customFormat="1" ht="19.5" customHeight="1">
      <c r="A88" s="155"/>
      <c r="B88" s="154"/>
      <c r="J88" s="134"/>
      <c r="M88" s="154"/>
      <c r="U88" s="134"/>
      <c r="W88" s="152"/>
      <c r="X88" s="152"/>
      <c r="Y88" s="152"/>
      <c r="Z88" s="152"/>
      <c r="AA88" s="152"/>
      <c r="AB88" s="152"/>
      <c r="AC88" s="152"/>
      <c r="AD88" s="152"/>
      <c r="AE88" s="153"/>
      <c r="AF88" s="104"/>
      <c r="AG88" s="108"/>
      <c r="AH88" s="104"/>
    </row>
    <row r="89" spans="1:34" s="18" customFormat="1" ht="19.5" customHeight="1">
      <c r="A89" s="155"/>
      <c r="B89" s="122">
        <v>0.4166666666666667</v>
      </c>
      <c r="C89" s="104">
        <v>2</v>
      </c>
      <c r="D89" s="104" t="str">
        <f>Schedule!B25</f>
        <v>Israël</v>
      </c>
      <c r="E89" s="108" t="s">
        <v>2</v>
      </c>
      <c r="F89" s="104" t="str">
        <f>Schedule!B19</f>
        <v>Denmark</v>
      </c>
      <c r="G89" s="104">
        <v>0</v>
      </c>
      <c r="H89" s="108" t="s">
        <v>2</v>
      </c>
      <c r="I89" s="104">
        <v>9</v>
      </c>
      <c r="J89" s="134" t="s">
        <v>108</v>
      </c>
      <c r="K89" s="123"/>
      <c r="L89" s="104"/>
      <c r="M89" s="122">
        <v>0.4375</v>
      </c>
      <c r="N89" s="104">
        <v>3</v>
      </c>
      <c r="O89" s="104" t="str">
        <f>Schedule!B26</f>
        <v>Slovakia</v>
      </c>
      <c r="P89" s="108" t="s">
        <v>2</v>
      </c>
      <c r="Q89" s="104" t="str">
        <f>Schedule!B20</f>
        <v>Czech Republic</v>
      </c>
      <c r="R89" s="104">
        <v>0</v>
      </c>
      <c r="S89" s="108" t="s">
        <v>2</v>
      </c>
      <c r="T89" s="104">
        <v>7</v>
      </c>
      <c r="U89" s="134" t="s">
        <v>109</v>
      </c>
      <c r="W89" s="152"/>
      <c r="X89" s="152"/>
      <c r="Y89" s="152"/>
      <c r="Z89" s="152"/>
      <c r="AA89" s="152"/>
      <c r="AB89" s="152"/>
      <c r="AC89" s="152"/>
      <c r="AD89" s="152"/>
      <c r="AE89" s="153"/>
      <c r="AF89" s="104"/>
      <c r="AG89" s="108"/>
      <c r="AH89" s="104"/>
    </row>
    <row r="90" spans="1:31" s="18" customFormat="1" ht="19.5" customHeight="1">
      <c r="A90" s="155"/>
      <c r="B90" s="122">
        <v>0.5104166666666666</v>
      </c>
      <c r="C90" s="104">
        <v>4</v>
      </c>
      <c r="D90" s="104" t="str">
        <f>Schedule!B21</f>
        <v>Great Britain</v>
      </c>
      <c r="E90" s="108" t="s">
        <v>2</v>
      </c>
      <c r="F90" s="104" t="str">
        <f>Schedule!B24</f>
        <v>Croatia</v>
      </c>
      <c r="G90" s="104">
        <v>9</v>
      </c>
      <c r="H90" s="108" t="s">
        <v>2</v>
      </c>
      <c r="I90" s="104">
        <v>1</v>
      </c>
      <c r="J90" s="134" t="s">
        <v>109</v>
      </c>
      <c r="K90" s="123"/>
      <c r="L90" s="104"/>
      <c r="M90" s="122"/>
      <c r="U90" s="134"/>
      <c r="W90" s="152"/>
      <c r="X90" s="152"/>
      <c r="Y90" s="152"/>
      <c r="Z90" s="152"/>
      <c r="AA90" s="152"/>
      <c r="AB90" s="152"/>
      <c r="AC90" s="152"/>
      <c r="AD90" s="152"/>
      <c r="AE90" s="153"/>
    </row>
    <row r="91" spans="2:31" s="18" customFormat="1" ht="19.5" customHeight="1">
      <c r="B91" s="122">
        <v>0.604166666666667</v>
      </c>
      <c r="C91" s="104">
        <v>5</v>
      </c>
      <c r="D91" s="104" t="str">
        <f>Schedule!B22</f>
        <v>Netherlands</v>
      </c>
      <c r="E91" s="108" t="s">
        <v>2</v>
      </c>
      <c r="F91" s="104" t="str">
        <f>Schedule!B26</f>
        <v>Slovakia</v>
      </c>
      <c r="G91" s="18">
        <v>12</v>
      </c>
      <c r="H91" s="18" t="s">
        <v>2</v>
      </c>
      <c r="I91" s="18">
        <v>2</v>
      </c>
      <c r="J91" s="134" t="s">
        <v>110</v>
      </c>
      <c r="K91" s="123"/>
      <c r="L91" s="104"/>
      <c r="M91" s="122"/>
      <c r="N91" s="104"/>
      <c r="U91" s="134"/>
      <c r="W91" s="152"/>
      <c r="X91" s="152"/>
      <c r="Y91" s="152"/>
      <c r="Z91" s="152"/>
      <c r="AA91" s="152"/>
      <c r="AB91" s="152"/>
      <c r="AC91" s="152"/>
      <c r="AD91" s="152"/>
      <c r="AE91" s="153"/>
    </row>
    <row r="92" spans="10:31" s="18" customFormat="1" ht="19.5" customHeight="1">
      <c r="J92" s="134"/>
      <c r="K92" s="134"/>
      <c r="M92" s="192">
        <v>0.697916666666667</v>
      </c>
      <c r="N92" s="13">
        <v>6</v>
      </c>
      <c r="O92" s="18" t="str">
        <f>Schedule!B23</f>
        <v>Belgium</v>
      </c>
      <c r="P92" s="218"/>
      <c r="Q92" s="18" t="str">
        <f>Schedule!B25</f>
        <v>Israël</v>
      </c>
      <c r="R92" s="18">
        <v>3</v>
      </c>
      <c r="S92" s="18" t="s">
        <v>2</v>
      </c>
      <c r="T92" s="18">
        <v>7</v>
      </c>
      <c r="U92" s="134"/>
      <c r="W92" s="152"/>
      <c r="X92" s="152"/>
      <c r="Y92" s="152"/>
      <c r="Z92" s="152"/>
      <c r="AA92" s="152"/>
      <c r="AB92" s="152"/>
      <c r="AC92" s="152"/>
      <c r="AD92" s="152"/>
      <c r="AE92" s="153"/>
    </row>
    <row r="93" spans="2:37" s="18" customFormat="1" ht="19.5" customHeight="1">
      <c r="B93" s="192">
        <v>0.7708333333333334</v>
      </c>
      <c r="C93" s="13">
        <v>7</v>
      </c>
      <c r="D93" s="18" t="str">
        <f>Schedule!B19</f>
        <v>Denmark</v>
      </c>
      <c r="E93" s="218" t="s">
        <v>2</v>
      </c>
      <c r="F93" s="18" t="str">
        <f>Schedule!B20</f>
        <v>Czech Republic</v>
      </c>
      <c r="G93" s="18">
        <v>0</v>
      </c>
      <c r="H93" s="218" t="s">
        <v>2</v>
      </c>
      <c r="I93" s="18">
        <v>16</v>
      </c>
      <c r="J93" s="134" t="s">
        <v>111</v>
      </c>
      <c r="K93" s="134"/>
      <c r="M93" s="192"/>
      <c r="U93" s="134"/>
      <c r="W93" s="152"/>
      <c r="X93" s="152"/>
      <c r="Y93" s="152"/>
      <c r="Z93" s="152"/>
      <c r="AA93" s="152"/>
      <c r="AB93" s="152"/>
      <c r="AC93" s="152"/>
      <c r="AD93" s="152"/>
      <c r="AE93" s="153"/>
      <c r="AK93" s="191"/>
    </row>
    <row r="94" spans="2:31" s="18" customFormat="1" ht="19.5" customHeight="1">
      <c r="B94" s="156"/>
      <c r="C94" s="157"/>
      <c r="D94" s="157"/>
      <c r="J94" s="134"/>
      <c r="M94" s="122"/>
      <c r="U94" s="134"/>
      <c r="W94" s="152"/>
      <c r="X94" s="152"/>
      <c r="Y94" s="152"/>
      <c r="Z94" s="152"/>
      <c r="AA94" s="152"/>
      <c r="AB94" s="152"/>
      <c r="AC94" s="152"/>
      <c r="AD94" s="152"/>
      <c r="AE94" s="153"/>
    </row>
    <row r="95" spans="1:34" s="158" customFormat="1" ht="24" customHeight="1">
      <c r="A95" s="155" t="s">
        <v>4</v>
      </c>
      <c r="B95" s="143"/>
      <c r="D95" s="196"/>
      <c r="E95" s="196"/>
      <c r="F95" s="196"/>
      <c r="G95" s="196"/>
      <c r="H95" s="196"/>
      <c r="I95" s="196"/>
      <c r="J95" s="134"/>
      <c r="K95" s="196"/>
      <c r="L95" s="196"/>
      <c r="M95" s="122"/>
      <c r="N95" s="196"/>
      <c r="O95" s="196"/>
      <c r="P95" s="196"/>
      <c r="Q95" s="196"/>
      <c r="R95" s="196"/>
      <c r="S95" s="196"/>
      <c r="T95" s="196"/>
      <c r="U95" s="134"/>
      <c r="W95" s="159"/>
      <c r="X95" s="159"/>
      <c r="Y95" s="159"/>
      <c r="Z95" s="159"/>
      <c r="AA95" s="159"/>
      <c r="AB95" s="159"/>
      <c r="AC95" s="159"/>
      <c r="AD95" s="159"/>
      <c r="AE95" s="160"/>
      <c r="AF95" s="32"/>
      <c r="AG95" s="76"/>
      <c r="AH95" s="32"/>
    </row>
    <row r="96" spans="2:37" ht="19.5" customHeight="1">
      <c r="B96" s="120"/>
      <c r="D96" s="104"/>
      <c r="E96" s="108"/>
      <c r="F96" s="104"/>
      <c r="G96" s="104"/>
      <c r="H96" s="108"/>
      <c r="I96" s="104"/>
      <c r="J96" s="134"/>
      <c r="K96" s="123"/>
      <c r="L96" s="104"/>
      <c r="M96" s="122"/>
      <c r="N96" s="104"/>
      <c r="O96" s="104"/>
      <c r="P96" s="108"/>
      <c r="Q96" s="104"/>
      <c r="R96" s="104"/>
      <c r="S96" s="104"/>
      <c r="T96" s="104"/>
      <c r="U96" s="134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K96" s="190"/>
    </row>
    <row r="97" spans="2:24" ht="19.5" customHeight="1">
      <c r="B97" s="122">
        <v>0.4166666666666667</v>
      </c>
      <c r="C97" s="104">
        <v>8</v>
      </c>
      <c r="D97" s="104" t="str">
        <f>Schedule!B19</f>
        <v>Denmark</v>
      </c>
      <c r="E97" s="108" t="s">
        <v>2</v>
      </c>
      <c r="F97" s="104" t="str">
        <f>Schedule!B23</f>
        <v>Belgium</v>
      </c>
      <c r="G97" s="104">
        <v>8</v>
      </c>
      <c r="H97" s="108" t="s">
        <v>2</v>
      </c>
      <c r="I97" s="104">
        <v>2</v>
      </c>
      <c r="J97" s="134"/>
      <c r="K97" s="123"/>
      <c r="L97" s="104"/>
      <c r="M97" s="122">
        <v>0.4375</v>
      </c>
      <c r="N97" s="104">
        <v>9</v>
      </c>
      <c r="O97" s="104" t="str">
        <f>Schedule!B26</f>
        <v>Slovakia</v>
      </c>
      <c r="P97" s="108" t="s">
        <v>2</v>
      </c>
      <c r="Q97" s="104" t="str">
        <f>Schedule!B21</f>
        <v>Great Britain</v>
      </c>
      <c r="R97" s="104">
        <v>0</v>
      </c>
      <c r="S97" s="104" t="s">
        <v>2</v>
      </c>
      <c r="T97" s="104">
        <v>10</v>
      </c>
      <c r="U97" s="134" t="s">
        <v>110</v>
      </c>
      <c r="V97" s="32"/>
      <c r="W97" s="32"/>
      <c r="X97" s="32"/>
    </row>
    <row r="98" spans="2:37" ht="19.5" customHeight="1">
      <c r="B98" s="122">
        <v>0.5104166666666666</v>
      </c>
      <c r="C98" s="104">
        <v>10</v>
      </c>
      <c r="D98" s="104" t="str">
        <f>Schedule!B22</f>
        <v>Netherlands</v>
      </c>
      <c r="E98" s="108" t="s">
        <v>2</v>
      </c>
      <c r="F98" s="18" t="str">
        <f>Schedule!B24</f>
        <v>Croatia</v>
      </c>
      <c r="G98" s="104">
        <v>15</v>
      </c>
      <c r="H98" s="108" t="s">
        <v>2</v>
      </c>
      <c r="I98" s="104">
        <v>0</v>
      </c>
      <c r="J98" s="134" t="s">
        <v>111</v>
      </c>
      <c r="K98" s="123"/>
      <c r="L98" s="104"/>
      <c r="M98" s="122"/>
      <c r="N98" s="104"/>
      <c r="O98" s="104"/>
      <c r="P98" s="108"/>
      <c r="Q98" s="104"/>
      <c r="R98" s="104"/>
      <c r="S98" s="108"/>
      <c r="T98" s="104"/>
      <c r="U98" s="134"/>
      <c r="V98" s="32"/>
      <c r="W98" s="32"/>
      <c r="X98" s="32"/>
      <c r="Z98" s="32"/>
      <c r="AA98" s="110"/>
      <c r="AB98" s="110"/>
      <c r="AC98" s="110"/>
      <c r="AD98" s="111"/>
      <c r="AE98" s="111"/>
      <c r="AI98" s="112"/>
      <c r="AJ98" s="112"/>
      <c r="AK98" s="112"/>
    </row>
    <row r="99" spans="2:37" ht="19.5" customHeight="1">
      <c r="B99" s="122">
        <v>0.604166666666667</v>
      </c>
      <c r="C99" s="104">
        <v>11</v>
      </c>
      <c r="D99" s="104" t="str">
        <f>Schedule!B25</f>
        <v>Israël</v>
      </c>
      <c r="E99" s="108" t="s">
        <v>2</v>
      </c>
      <c r="F99" s="104" t="str">
        <f>Schedule!B26</f>
        <v>Slovakia</v>
      </c>
      <c r="G99" s="104">
        <v>6</v>
      </c>
      <c r="H99" s="106" t="s">
        <v>2</v>
      </c>
      <c r="I99" s="104">
        <v>2</v>
      </c>
      <c r="J99" s="134"/>
      <c r="K99" s="123"/>
      <c r="L99" s="104"/>
      <c r="M99" s="119"/>
      <c r="N99" s="104"/>
      <c r="O99" s="104"/>
      <c r="P99" s="108"/>
      <c r="Q99" s="104"/>
      <c r="T99" s="104"/>
      <c r="U99" s="134"/>
      <c r="V99" s="32"/>
      <c r="W99" s="32"/>
      <c r="X99" s="32"/>
      <c r="Y99" s="110"/>
      <c r="Z99" s="110"/>
      <c r="AA99" s="110"/>
      <c r="AB99" s="110"/>
      <c r="AC99" s="110"/>
      <c r="AD99" s="111"/>
      <c r="AE99" s="111"/>
      <c r="AJ99" s="112"/>
      <c r="AK99" s="112"/>
    </row>
    <row r="100" spans="2:37" ht="19.5" customHeight="1">
      <c r="B100" s="122">
        <v>0.697916666666667</v>
      </c>
      <c r="C100" s="32">
        <v>12</v>
      </c>
      <c r="D100" s="104" t="str">
        <f>Schedule!B19</f>
        <v>Denmark</v>
      </c>
      <c r="E100" s="108" t="s">
        <v>2</v>
      </c>
      <c r="F100" s="104" t="str">
        <f>Schedule!B21</f>
        <v>Great Britain</v>
      </c>
      <c r="G100" s="104">
        <v>9</v>
      </c>
      <c r="H100" s="104" t="s">
        <v>2</v>
      </c>
      <c r="I100" s="104">
        <v>2</v>
      </c>
      <c r="J100" s="134" t="s">
        <v>109</v>
      </c>
      <c r="K100" s="123"/>
      <c r="L100" s="104"/>
      <c r="M100" s="122">
        <v>0.7083333333333334</v>
      </c>
      <c r="N100" s="104">
        <v>13</v>
      </c>
      <c r="O100" s="104" t="str">
        <f>Schedule!B23</f>
        <v>Belgium</v>
      </c>
      <c r="P100" s="108" t="s">
        <v>2</v>
      </c>
      <c r="Q100" s="18" t="str">
        <f>Schedule!B24</f>
        <v>Croatia</v>
      </c>
      <c r="R100" s="104">
        <v>6</v>
      </c>
      <c r="S100" s="108" t="s">
        <v>2</v>
      </c>
      <c r="T100" s="104">
        <v>5</v>
      </c>
      <c r="U100" s="134" t="s">
        <v>112</v>
      </c>
      <c r="V100" s="32"/>
      <c r="W100" s="32"/>
      <c r="X100" s="32"/>
      <c r="Y100" s="110"/>
      <c r="Z100" s="110"/>
      <c r="AA100" s="110"/>
      <c r="AB100" s="110"/>
      <c r="AC100" s="110"/>
      <c r="AD100" s="111"/>
      <c r="AE100" s="111"/>
      <c r="AI100" s="112"/>
      <c r="AJ100" s="112"/>
      <c r="AK100" s="112"/>
    </row>
    <row r="101" spans="2:37" ht="19.5" customHeight="1">
      <c r="B101" s="122">
        <v>0.791666666666667</v>
      </c>
      <c r="C101" s="13">
        <v>14</v>
      </c>
      <c r="D101" s="104" t="str">
        <f>Schedule!B20</f>
        <v>Czech Republic</v>
      </c>
      <c r="E101" s="108" t="s">
        <v>2</v>
      </c>
      <c r="F101" s="104" t="str">
        <f>Schedule!B22</f>
        <v>Netherlands</v>
      </c>
      <c r="G101" s="104">
        <v>14</v>
      </c>
      <c r="H101" s="108" t="s">
        <v>2</v>
      </c>
      <c r="I101" s="104">
        <v>1</v>
      </c>
      <c r="J101" s="134" t="s">
        <v>110</v>
      </c>
      <c r="K101" s="123"/>
      <c r="L101" s="104"/>
      <c r="M101" s="119"/>
      <c r="N101" s="104"/>
      <c r="O101" s="104"/>
      <c r="P101" s="108"/>
      <c r="Q101" s="104"/>
      <c r="R101" s="104"/>
      <c r="S101" s="104"/>
      <c r="T101" s="104"/>
      <c r="U101" s="134"/>
      <c r="V101" s="32"/>
      <c r="W101" s="32"/>
      <c r="X101" s="32"/>
      <c r="Y101" s="110"/>
      <c r="Z101" s="110"/>
      <c r="AA101" s="110"/>
      <c r="AB101" s="110"/>
      <c r="AC101" s="110"/>
      <c r="AD101" s="111"/>
      <c r="AE101" s="111"/>
      <c r="AI101" s="112"/>
      <c r="AJ101" s="112"/>
      <c r="AK101" s="112"/>
    </row>
    <row r="102" spans="2:37" ht="19.5" customHeight="1">
      <c r="B102" s="120"/>
      <c r="D102" s="104"/>
      <c r="E102" s="108"/>
      <c r="F102" s="104"/>
      <c r="G102" s="104"/>
      <c r="H102" s="108"/>
      <c r="I102" s="104"/>
      <c r="J102" s="134"/>
      <c r="K102" s="123"/>
      <c r="L102" s="104"/>
      <c r="M102" s="122"/>
      <c r="N102" s="104"/>
      <c r="O102" s="104"/>
      <c r="P102" s="108"/>
      <c r="Q102" s="104"/>
      <c r="R102" s="104"/>
      <c r="S102" s="104"/>
      <c r="T102" s="104"/>
      <c r="U102" s="134"/>
      <c r="V102" s="32"/>
      <c r="W102" s="32"/>
      <c r="X102" s="32"/>
      <c r="Y102" s="110"/>
      <c r="Z102" s="110"/>
      <c r="AA102" s="110"/>
      <c r="AB102" s="110"/>
      <c r="AC102" s="110"/>
      <c r="AD102" s="111"/>
      <c r="AE102" s="111"/>
      <c r="AI102" s="112"/>
      <c r="AJ102" s="112"/>
      <c r="AK102" s="112"/>
    </row>
    <row r="103" spans="1:37" s="101" customFormat="1" ht="24" customHeight="1">
      <c r="A103" s="155" t="s">
        <v>5</v>
      </c>
      <c r="D103" s="197"/>
      <c r="E103" s="198"/>
      <c r="F103" s="197"/>
      <c r="G103" s="197"/>
      <c r="H103" s="197"/>
      <c r="I103" s="197"/>
      <c r="J103" s="219"/>
      <c r="K103" s="199"/>
      <c r="L103" s="197"/>
      <c r="M103" s="121"/>
      <c r="N103" s="197"/>
      <c r="O103" s="197"/>
      <c r="P103" s="198"/>
      <c r="Q103" s="104"/>
      <c r="R103" s="197"/>
      <c r="U103" s="126"/>
      <c r="V103" s="32"/>
      <c r="W103" s="32"/>
      <c r="X103" s="32"/>
      <c r="Y103" s="113"/>
      <c r="Z103" s="113"/>
      <c r="AA103" s="113"/>
      <c r="AB103" s="113"/>
      <c r="AC103" s="113"/>
      <c r="AD103" s="114"/>
      <c r="AE103" s="115"/>
      <c r="AJ103" s="115"/>
      <c r="AK103" s="115"/>
    </row>
    <row r="104" spans="2:37" ht="19.5" customHeight="1">
      <c r="B104" s="120"/>
      <c r="D104" s="104"/>
      <c r="E104" s="108"/>
      <c r="F104" s="104"/>
      <c r="G104" s="104"/>
      <c r="H104" s="104"/>
      <c r="I104" s="104"/>
      <c r="J104" s="134"/>
      <c r="K104" s="123"/>
      <c r="L104" s="104"/>
      <c r="M104" s="119"/>
      <c r="N104" s="104"/>
      <c r="O104" s="104"/>
      <c r="P104" s="108"/>
      <c r="Q104" s="104"/>
      <c r="R104" s="104"/>
      <c r="U104" s="126"/>
      <c r="V104" s="32"/>
      <c r="W104" s="32"/>
      <c r="X104" s="32"/>
      <c r="Y104" s="110"/>
      <c r="Z104" s="110"/>
      <c r="AA104" s="110"/>
      <c r="AB104" s="110"/>
      <c r="AC104" s="110"/>
      <c r="AD104" s="111"/>
      <c r="AE104" s="111"/>
      <c r="AJ104" s="112"/>
      <c r="AK104" s="112"/>
    </row>
    <row r="105" spans="2:24" ht="19.5" customHeight="1">
      <c r="B105" s="122">
        <v>0.4166666666666667</v>
      </c>
      <c r="C105" s="104">
        <v>15</v>
      </c>
      <c r="D105" s="104" t="str">
        <f>Schedule!B24</f>
        <v>Croatia</v>
      </c>
      <c r="E105" s="108" t="s">
        <v>2</v>
      </c>
      <c r="F105" s="104" t="str">
        <f>Schedule!B25</f>
        <v>Israël</v>
      </c>
      <c r="G105" s="104">
        <v>2</v>
      </c>
      <c r="H105" s="108" t="s">
        <v>2</v>
      </c>
      <c r="I105" s="104">
        <v>9</v>
      </c>
      <c r="J105" s="134" t="s">
        <v>113</v>
      </c>
      <c r="K105" s="123"/>
      <c r="L105" s="104"/>
      <c r="M105" s="122"/>
      <c r="N105" s="104"/>
      <c r="O105" s="104"/>
      <c r="P105" s="108"/>
      <c r="Q105" s="104"/>
      <c r="U105" s="126"/>
      <c r="V105" s="32"/>
      <c r="W105" s="32"/>
      <c r="X105" s="32"/>
    </row>
    <row r="106" spans="2:24" ht="19.5" customHeight="1">
      <c r="B106" s="122">
        <v>0.5104166666666666</v>
      </c>
      <c r="C106" s="104">
        <v>16</v>
      </c>
      <c r="D106" s="104" t="str">
        <f>Schedule!B23</f>
        <v>Belgium</v>
      </c>
      <c r="E106" s="108" t="s">
        <v>2</v>
      </c>
      <c r="F106" s="104" t="str">
        <f>Schedule!B26</f>
        <v>Slovakia</v>
      </c>
      <c r="G106" s="104">
        <v>8</v>
      </c>
      <c r="H106" s="108" t="s">
        <v>2</v>
      </c>
      <c r="I106" s="104">
        <v>5</v>
      </c>
      <c r="J106" s="134"/>
      <c r="K106" s="123"/>
      <c r="L106" s="104"/>
      <c r="M106" s="122"/>
      <c r="N106" s="104"/>
      <c r="O106" s="104"/>
      <c r="P106" s="108"/>
      <c r="Q106" s="104"/>
      <c r="R106" s="104"/>
      <c r="U106" s="126"/>
      <c r="V106" s="32"/>
      <c r="W106" s="32"/>
      <c r="X106" s="32"/>
    </row>
    <row r="107" spans="2:24" ht="19.5" customHeight="1">
      <c r="B107" s="122">
        <v>0.604166666666667</v>
      </c>
      <c r="C107" s="104">
        <v>17</v>
      </c>
      <c r="D107" s="104" t="str">
        <f>Schedule!B24</f>
        <v>Croatia</v>
      </c>
      <c r="E107" s="108"/>
      <c r="F107" s="104" t="str">
        <f>Schedule!B19</f>
        <v>Denmark</v>
      </c>
      <c r="G107" s="104">
        <v>1</v>
      </c>
      <c r="H107" s="108" t="s">
        <v>2</v>
      </c>
      <c r="I107" s="104">
        <v>16</v>
      </c>
      <c r="J107" s="134" t="s">
        <v>110</v>
      </c>
      <c r="K107" s="123"/>
      <c r="L107" s="104"/>
      <c r="M107" s="122"/>
      <c r="N107" s="104"/>
      <c r="O107" s="104"/>
      <c r="P107" s="108"/>
      <c r="Q107" s="104"/>
      <c r="R107" s="104"/>
      <c r="U107" s="126"/>
      <c r="V107" s="32"/>
      <c r="W107" s="32"/>
      <c r="X107" s="32"/>
    </row>
    <row r="108" spans="2:24" ht="19.5" customHeight="1">
      <c r="B108" s="122">
        <v>0.697916666666667</v>
      </c>
      <c r="C108" s="104">
        <v>18</v>
      </c>
      <c r="D108" s="104" t="str">
        <f>Schedule!B21</f>
        <v>Great Britain</v>
      </c>
      <c r="E108" s="108" t="s">
        <v>2</v>
      </c>
      <c r="F108" s="104" t="str">
        <f>Schedule!B22</f>
        <v>Netherlands</v>
      </c>
      <c r="G108" s="104">
        <v>3</v>
      </c>
      <c r="H108" s="108" t="s">
        <v>2</v>
      </c>
      <c r="I108" s="104">
        <v>9</v>
      </c>
      <c r="J108" s="134"/>
      <c r="K108" s="123"/>
      <c r="L108" s="104"/>
      <c r="M108" s="122"/>
      <c r="N108" s="104"/>
      <c r="O108" s="104"/>
      <c r="P108" s="108"/>
      <c r="Q108" s="104"/>
      <c r="U108" s="126"/>
      <c r="V108" s="32"/>
      <c r="W108" s="32"/>
      <c r="X108" s="32"/>
    </row>
    <row r="109" spans="2:24" ht="19.5" customHeight="1">
      <c r="B109" s="122">
        <v>0.791666666666667</v>
      </c>
      <c r="C109" s="104">
        <v>19</v>
      </c>
      <c r="D109" s="104" t="str">
        <f>Schedule!B20</f>
        <v>Czech Republic</v>
      </c>
      <c r="E109" s="108" t="s">
        <v>2</v>
      </c>
      <c r="F109" s="104" t="str">
        <f>Schedule!B23</f>
        <v>Belgium</v>
      </c>
      <c r="G109" s="18">
        <v>8</v>
      </c>
      <c r="H109" s="18" t="s">
        <v>2</v>
      </c>
      <c r="I109" s="18">
        <v>0</v>
      </c>
      <c r="J109" s="134" t="s">
        <v>109</v>
      </c>
      <c r="K109" s="18"/>
      <c r="L109" s="104"/>
      <c r="M109" s="122"/>
      <c r="N109" s="104"/>
      <c r="O109" s="104"/>
      <c r="P109" s="108"/>
      <c r="Q109" s="104"/>
      <c r="U109" s="126"/>
      <c r="V109" s="32"/>
      <c r="W109" s="32"/>
      <c r="X109" s="32"/>
    </row>
    <row r="110" spans="2:33" ht="19.5" customHeight="1">
      <c r="B110" s="32"/>
      <c r="C110" s="104"/>
      <c r="D110" s="104"/>
      <c r="E110" s="108"/>
      <c r="F110" s="104"/>
      <c r="G110" s="104"/>
      <c r="H110" s="108"/>
      <c r="I110" s="104"/>
      <c r="J110" s="134"/>
      <c r="K110" s="123"/>
      <c r="L110" s="104"/>
      <c r="M110" s="122"/>
      <c r="N110" s="104"/>
      <c r="O110" s="104"/>
      <c r="P110" s="108"/>
      <c r="Q110" s="104"/>
      <c r="R110" s="104"/>
      <c r="U110" s="126"/>
      <c r="V110" s="32"/>
      <c r="W110" s="32"/>
      <c r="X110" s="32"/>
      <c r="AG110" s="76"/>
    </row>
    <row r="111" spans="1:24" ht="24" customHeight="1">
      <c r="A111" s="155" t="s">
        <v>6</v>
      </c>
      <c r="B111" s="32"/>
      <c r="C111" s="104"/>
      <c r="D111" s="104"/>
      <c r="E111" s="108"/>
      <c r="F111" s="104"/>
      <c r="G111" s="104"/>
      <c r="H111" s="104"/>
      <c r="I111" s="104"/>
      <c r="J111" s="134"/>
      <c r="K111" s="123"/>
      <c r="L111" s="104"/>
      <c r="M111" s="119"/>
      <c r="N111" s="104"/>
      <c r="O111" s="104"/>
      <c r="P111" s="108"/>
      <c r="Q111" s="104"/>
      <c r="R111" s="104"/>
      <c r="U111" s="126"/>
      <c r="V111" s="32"/>
      <c r="W111" s="32"/>
      <c r="X111" s="32"/>
    </row>
    <row r="112" spans="3:24" ht="19.5" customHeight="1">
      <c r="C112" s="104"/>
      <c r="D112" s="104"/>
      <c r="E112" s="108"/>
      <c r="F112" s="104"/>
      <c r="G112" s="104"/>
      <c r="H112" s="104"/>
      <c r="I112" s="104"/>
      <c r="J112" s="134"/>
      <c r="K112" s="123"/>
      <c r="L112" s="104"/>
      <c r="M112" s="122"/>
      <c r="N112" s="104"/>
      <c r="O112" s="104"/>
      <c r="P112" s="108"/>
      <c r="Q112" s="104"/>
      <c r="U112" s="126"/>
      <c r="V112" s="32"/>
      <c r="W112" s="32"/>
      <c r="X112" s="32"/>
    </row>
    <row r="113" spans="2:24" ht="19.5" customHeight="1">
      <c r="B113" s="122">
        <v>0.4166666666666667</v>
      </c>
      <c r="C113" s="104">
        <v>20</v>
      </c>
      <c r="D113" s="104" t="str">
        <f>Schedule!B22</f>
        <v>Netherlands</v>
      </c>
      <c r="E113" s="108" t="s">
        <v>2</v>
      </c>
      <c r="F113" s="104" t="str">
        <f>Schedule!B23</f>
        <v>Belgium</v>
      </c>
      <c r="G113" s="104">
        <v>4</v>
      </c>
      <c r="H113" s="108" t="s">
        <v>2</v>
      </c>
      <c r="I113" s="104">
        <v>9</v>
      </c>
      <c r="J113" s="134"/>
      <c r="K113" s="123"/>
      <c r="L113" s="104"/>
      <c r="M113" s="122"/>
      <c r="N113" s="104"/>
      <c r="O113" s="104"/>
      <c r="P113" s="108"/>
      <c r="Q113" s="104"/>
      <c r="U113" s="126"/>
      <c r="V113" s="32"/>
      <c r="W113" s="32"/>
      <c r="X113" s="32"/>
    </row>
    <row r="114" spans="2:24" ht="19.5" customHeight="1">
      <c r="B114" s="122">
        <v>0.5104166666666666</v>
      </c>
      <c r="C114" s="104">
        <v>21</v>
      </c>
      <c r="D114" s="104" t="str">
        <f>Schedule!B21</f>
        <v>Great Britain</v>
      </c>
      <c r="E114" s="108" t="s">
        <v>2</v>
      </c>
      <c r="F114" s="104" t="str">
        <f>Schedule!B25</f>
        <v>Israël</v>
      </c>
      <c r="G114" s="104">
        <v>6</v>
      </c>
      <c r="H114" s="108" t="s">
        <v>2</v>
      </c>
      <c r="I114" s="104">
        <v>0</v>
      </c>
      <c r="J114" s="134"/>
      <c r="K114" s="123"/>
      <c r="L114" s="104"/>
      <c r="M114" s="122"/>
      <c r="N114" s="104"/>
      <c r="O114" s="104"/>
      <c r="P114" s="108"/>
      <c r="Q114" s="104"/>
      <c r="R114" s="104"/>
      <c r="S114" s="76"/>
      <c r="U114" s="126"/>
      <c r="V114" s="32"/>
      <c r="W114" s="32"/>
      <c r="X114" s="32"/>
    </row>
    <row r="115" spans="2:24" ht="19.5" customHeight="1">
      <c r="B115" s="122">
        <v>0.604166666666667</v>
      </c>
      <c r="C115" s="104">
        <v>22</v>
      </c>
      <c r="D115" s="104" t="str">
        <f>Schedule!B24</f>
        <v>Croatia</v>
      </c>
      <c r="E115" s="108"/>
      <c r="F115" s="104" t="str">
        <f>Schedule!B26</f>
        <v>Slovakia</v>
      </c>
      <c r="G115" s="104">
        <v>6</v>
      </c>
      <c r="H115" s="108" t="s">
        <v>2</v>
      </c>
      <c r="I115" s="104">
        <v>1</v>
      </c>
      <c r="J115" s="134"/>
      <c r="K115" s="123"/>
      <c r="L115" s="104"/>
      <c r="M115" s="122"/>
      <c r="N115" s="104"/>
      <c r="O115" s="104"/>
      <c r="P115" s="108"/>
      <c r="Q115" s="104"/>
      <c r="U115" s="126"/>
      <c r="V115" s="32"/>
      <c r="W115" s="32"/>
      <c r="X115" s="32"/>
    </row>
    <row r="116" spans="2:33" ht="19.5" customHeight="1">
      <c r="B116" s="122">
        <v>0.697916666666667</v>
      </c>
      <c r="C116" s="32">
        <v>23</v>
      </c>
      <c r="D116" s="104" t="str">
        <f>Schedule!B19</f>
        <v>Denmark</v>
      </c>
      <c r="E116" s="108" t="s">
        <v>2</v>
      </c>
      <c r="F116" s="104" t="str">
        <f>Schedule!B22</f>
        <v>Netherlands</v>
      </c>
      <c r="G116" s="104">
        <v>9</v>
      </c>
      <c r="H116" s="108" t="s">
        <v>2</v>
      </c>
      <c r="I116" s="104">
        <v>1</v>
      </c>
      <c r="J116" s="134" t="s">
        <v>109</v>
      </c>
      <c r="K116" s="123"/>
      <c r="L116" s="104"/>
      <c r="M116" s="122"/>
      <c r="N116" s="104"/>
      <c r="O116" s="104"/>
      <c r="P116" s="108"/>
      <c r="Q116" s="104"/>
      <c r="U116" s="126"/>
      <c r="V116" s="32"/>
      <c r="W116" s="32"/>
      <c r="X116" s="32"/>
      <c r="AG116" s="76"/>
    </row>
    <row r="117" spans="2:24" ht="19.5" customHeight="1">
      <c r="B117" s="122">
        <v>0.791666666666667</v>
      </c>
      <c r="C117" s="32">
        <v>24</v>
      </c>
      <c r="D117" s="104" t="str">
        <f>Schedule!B25</f>
        <v>Israël</v>
      </c>
      <c r="E117" s="108" t="s">
        <v>2</v>
      </c>
      <c r="F117" s="104" t="str">
        <f>Schedule!B20</f>
        <v>Czech Republic</v>
      </c>
      <c r="G117" s="104">
        <v>0</v>
      </c>
      <c r="H117" s="108" t="s">
        <v>2</v>
      </c>
      <c r="I117" s="104">
        <v>15</v>
      </c>
      <c r="J117" s="134" t="s">
        <v>111</v>
      </c>
      <c r="K117" s="123"/>
      <c r="L117" s="104"/>
      <c r="M117" s="122"/>
      <c r="N117" s="104"/>
      <c r="O117" s="104"/>
      <c r="P117" s="108"/>
      <c r="Q117" s="104"/>
      <c r="R117" s="104"/>
      <c r="S117" s="76"/>
      <c r="U117" s="126"/>
      <c r="V117" s="32"/>
      <c r="W117" s="32"/>
      <c r="X117" s="32"/>
    </row>
    <row r="118" spans="1:24" ht="24" customHeight="1">
      <c r="A118" s="155" t="s">
        <v>7</v>
      </c>
      <c r="B118" s="32"/>
      <c r="D118" s="104"/>
      <c r="E118" s="108"/>
      <c r="F118" s="104"/>
      <c r="G118" s="104"/>
      <c r="H118" s="104"/>
      <c r="I118" s="104"/>
      <c r="J118" s="134"/>
      <c r="K118" s="123"/>
      <c r="L118" s="104"/>
      <c r="M118" s="119"/>
      <c r="N118" s="104"/>
      <c r="R118" s="104"/>
      <c r="U118" s="126"/>
      <c r="V118" s="32"/>
      <c r="W118" s="32"/>
      <c r="X118" s="32"/>
    </row>
    <row r="119" spans="4:24" ht="19.5" customHeight="1">
      <c r="D119" s="104"/>
      <c r="E119" s="104"/>
      <c r="F119" s="104"/>
      <c r="G119" s="104"/>
      <c r="H119" s="104"/>
      <c r="I119" s="104"/>
      <c r="J119" s="134"/>
      <c r="K119" s="123"/>
      <c r="L119" s="104"/>
      <c r="M119" s="119"/>
      <c r="N119" s="104"/>
      <c r="R119" s="104"/>
      <c r="U119" s="126"/>
      <c r="V119" s="32"/>
      <c r="W119" s="32"/>
      <c r="X119" s="32"/>
    </row>
    <row r="120" spans="2:21" ht="19.5" customHeight="1">
      <c r="B120" s="122">
        <v>0.4166666666666667</v>
      </c>
      <c r="C120" s="32">
        <v>25</v>
      </c>
      <c r="D120" s="104" t="str">
        <f>Schedule!B20</f>
        <v>Czech Republic</v>
      </c>
      <c r="E120" s="108" t="s">
        <v>2</v>
      </c>
      <c r="F120" s="104" t="str">
        <f>Schedule!B24</f>
        <v>Croatia</v>
      </c>
      <c r="G120" s="104">
        <v>17</v>
      </c>
      <c r="H120" s="108" t="s">
        <v>2</v>
      </c>
      <c r="I120" s="104">
        <v>2</v>
      </c>
      <c r="J120" s="134" t="s">
        <v>111</v>
      </c>
      <c r="K120" s="123"/>
      <c r="L120" s="104"/>
      <c r="M120" s="122">
        <v>0.4166666666666667</v>
      </c>
      <c r="N120" s="104">
        <v>26</v>
      </c>
      <c r="O120" s="104" t="str">
        <f>Schedule!B26</f>
        <v>Slovakia</v>
      </c>
      <c r="P120" s="108" t="s">
        <v>2</v>
      </c>
      <c r="Q120" s="104" t="str">
        <f>Schedule!B19</f>
        <v>Denmark</v>
      </c>
      <c r="R120" s="102">
        <v>10</v>
      </c>
      <c r="S120" s="76" t="s">
        <v>2</v>
      </c>
      <c r="T120" s="32">
        <v>23</v>
      </c>
      <c r="U120" s="221"/>
    </row>
    <row r="121" spans="2:21" ht="19.5" customHeight="1">
      <c r="B121" s="122">
        <v>0.5104166666666666</v>
      </c>
      <c r="C121" s="32">
        <v>27</v>
      </c>
      <c r="D121" s="104" t="str">
        <f>Schedule!B21</f>
        <v>Great Britain</v>
      </c>
      <c r="E121" s="108" t="s">
        <v>2</v>
      </c>
      <c r="F121" s="104" t="str">
        <f>Schedule!B23</f>
        <v>Belgium</v>
      </c>
      <c r="G121" s="104">
        <v>8</v>
      </c>
      <c r="H121" s="108" t="s">
        <v>2</v>
      </c>
      <c r="I121" s="104">
        <v>6</v>
      </c>
      <c r="J121" s="134"/>
      <c r="K121" s="123"/>
      <c r="L121" s="104"/>
      <c r="M121" s="122">
        <v>0.5104166666666666</v>
      </c>
      <c r="N121" s="104">
        <v>28</v>
      </c>
      <c r="O121" s="104" t="str">
        <f>Schedule!B22</f>
        <v>Netherlands</v>
      </c>
      <c r="P121" s="108"/>
      <c r="Q121" s="104" t="str">
        <f>Schedule!B25</f>
        <v>Israël</v>
      </c>
      <c r="R121" s="102">
        <v>16</v>
      </c>
      <c r="S121" s="76" t="s">
        <v>2</v>
      </c>
      <c r="T121" s="32">
        <v>0</v>
      </c>
      <c r="U121" s="126" t="s">
        <v>111</v>
      </c>
    </row>
    <row r="122" spans="2:21" ht="19.5" customHeight="1">
      <c r="B122" s="120"/>
      <c r="D122" s="104"/>
      <c r="E122" s="108"/>
      <c r="F122" s="104"/>
      <c r="G122" s="104"/>
      <c r="H122" s="108"/>
      <c r="I122" s="104"/>
      <c r="J122" s="134"/>
      <c r="K122" s="123"/>
      <c r="L122" s="104"/>
      <c r="M122" s="122"/>
      <c r="N122" s="104"/>
      <c r="O122" s="104"/>
      <c r="P122" s="108"/>
      <c r="Q122" s="104"/>
      <c r="R122" s="104"/>
      <c r="S122" s="76"/>
      <c r="U122" s="126"/>
    </row>
    <row r="123" spans="10:21" ht="19.5" customHeight="1" thickBot="1">
      <c r="J123" s="126"/>
      <c r="U123" s="126"/>
    </row>
    <row r="124" spans="2:23" ht="19.5" customHeight="1">
      <c r="B124" s="118"/>
      <c r="C124" s="243" t="s">
        <v>51</v>
      </c>
      <c r="D124" s="244"/>
      <c r="E124" s="245"/>
      <c r="H124" s="76"/>
      <c r="J124" s="126"/>
      <c r="M124" s="32"/>
      <c r="S124" s="76"/>
      <c r="U124" s="126"/>
      <c r="W124" s="168" t="str">
        <f>Schedule!B6</f>
        <v>Czech Republic</v>
      </c>
    </row>
    <row r="125" spans="2:23" ht="19.5" customHeight="1">
      <c r="B125" s="118"/>
      <c r="C125" s="166">
        <v>1</v>
      </c>
      <c r="D125" s="231" t="s">
        <v>57</v>
      </c>
      <c r="E125" s="232"/>
      <c r="H125" s="76"/>
      <c r="J125" s="126"/>
      <c r="M125" s="32"/>
      <c r="S125" s="76"/>
      <c r="U125" s="126"/>
      <c r="W125" s="168" t="str">
        <f>Schedule!B7</f>
        <v>Denmark</v>
      </c>
    </row>
    <row r="126" spans="2:23" ht="19.5" customHeight="1">
      <c r="B126" s="118"/>
      <c r="C126" s="166">
        <v>2</v>
      </c>
      <c r="D126" s="231" t="s">
        <v>60</v>
      </c>
      <c r="E126" s="232"/>
      <c r="H126" s="76"/>
      <c r="J126" s="126"/>
      <c r="M126" s="32"/>
      <c r="S126" s="76"/>
      <c r="U126" s="126"/>
      <c r="W126" s="168" t="str">
        <f>Schedule!B8</f>
        <v>Great Britain</v>
      </c>
    </row>
    <row r="127" spans="2:23" ht="19.5" customHeight="1">
      <c r="B127" s="118"/>
      <c r="C127" s="166">
        <v>3</v>
      </c>
      <c r="D127" s="231" t="s">
        <v>62</v>
      </c>
      <c r="E127" s="232"/>
      <c r="H127" s="76"/>
      <c r="J127" s="126"/>
      <c r="M127" s="32"/>
      <c r="S127" s="76"/>
      <c r="U127" s="126"/>
      <c r="W127" s="168" t="str">
        <f>Schedule!B9</f>
        <v>Netherlands</v>
      </c>
    </row>
    <row r="128" spans="2:23" ht="19.5" customHeight="1">
      <c r="B128" s="118"/>
      <c r="C128" s="166">
        <v>4</v>
      </c>
      <c r="D128" s="231" t="s">
        <v>61</v>
      </c>
      <c r="E128" s="232"/>
      <c r="H128" s="76"/>
      <c r="J128" s="126"/>
      <c r="M128" s="32"/>
      <c r="S128" s="76"/>
      <c r="U128" s="126"/>
      <c r="W128" s="168" t="str">
        <f>Schedule!B10</f>
        <v>Belgium</v>
      </c>
    </row>
    <row r="129" spans="2:23" ht="19.5" customHeight="1">
      <c r="B129" s="118"/>
      <c r="C129" s="166">
        <v>5</v>
      </c>
      <c r="D129" s="231" t="s">
        <v>65</v>
      </c>
      <c r="E129" s="232"/>
      <c r="H129" s="76"/>
      <c r="J129" s="126"/>
      <c r="M129" s="32"/>
      <c r="S129" s="76"/>
      <c r="U129" s="126"/>
      <c r="W129" s="168" t="str">
        <f>Schedule!B11</f>
        <v>Croatia</v>
      </c>
    </row>
    <row r="130" spans="2:23" ht="19.5" customHeight="1">
      <c r="B130" s="118"/>
      <c r="C130" s="166">
        <v>6</v>
      </c>
      <c r="D130" s="231" t="s">
        <v>63</v>
      </c>
      <c r="E130" s="232"/>
      <c r="H130" s="76"/>
      <c r="J130" s="126"/>
      <c r="M130" s="32"/>
      <c r="S130" s="76"/>
      <c r="U130" s="126"/>
      <c r="W130" s="168" t="str">
        <f>Schedule!B12</f>
        <v>Israël</v>
      </c>
    </row>
    <row r="131" spans="2:31" s="104" customFormat="1" ht="19.5" customHeight="1">
      <c r="B131" s="121"/>
      <c r="C131" s="166">
        <v>7</v>
      </c>
      <c r="D131" s="231" t="s">
        <v>64</v>
      </c>
      <c r="E131" s="232"/>
      <c r="H131" s="108"/>
      <c r="J131" s="134"/>
      <c r="K131" s="123"/>
      <c r="M131" s="122"/>
      <c r="P131" s="108"/>
      <c r="S131" s="108"/>
      <c r="U131" s="134"/>
      <c r="V131" s="106"/>
      <c r="W131" s="168" t="str">
        <f>Schedule!B13</f>
        <v>Slovakia</v>
      </c>
      <c r="X131" s="106"/>
      <c r="Y131" s="106"/>
      <c r="Z131" s="106"/>
      <c r="AA131" s="106"/>
      <c r="AB131" s="106"/>
      <c r="AC131" s="106"/>
      <c r="AD131" s="107"/>
      <c r="AE131" s="107"/>
    </row>
    <row r="132" spans="2:31" s="104" customFormat="1" ht="19.5" customHeight="1">
      <c r="B132" s="121"/>
      <c r="C132" s="166">
        <v>8</v>
      </c>
      <c r="D132" s="231" t="s">
        <v>66</v>
      </c>
      <c r="E132" s="232"/>
      <c r="H132" s="108"/>
      <c r="J132" s="134"/>
      <c r="K132" s="123"/>
      <c r="M132" s="122"/>
      <c r="P132" s="108"/>
      <c r="S132" s="108"/>
      <c r="U132" s="134"/>
      <c r="V132" s="106"/>
      <c r="W132" s="106"/>
      <c r="X132" s="106"/>
      <c r="Y132" s="106"/>
      <c r="Z132" s="106"/>
      <c r="AA132" s="106"/>
      <c r="AB132" s="106"/>
      <c r="AC132" s="106"/>
      <c r="AD132" s="107"/>
      <c r="AE132" s="107"/>
    </row>
    <row r="133" spans="2:31" s="104" customFormat="1" ht="19.5" customHeight="1" thickBot="1">
      <c r="B133" s="121"/>
      <c r="C133" s="167"/>
      <c r="D133" s="236"/>
      <c r="E133" s="237"/>
      <c r="H133" s="108"/>
      <c r="J133" s="134"/>
      <c r="K133" s="123"/>
      <c r="M133" s="122"/>
      <c r="P133" s="108"/>
      <c r="S133" s="108"/>
      <c r="U133" s="134"/>
      <c r="V133" s="106"/>
      <c r="W133" s="106"/>
      <c r="X133" s="106"/>
      <c r="Y133" s="106"/>
      <c r="Z133" s="106"/>
      <c r="AA133" s="106"/>
      <c r="AB133" s="106"/>
      <c r="AC133" s="106"/>
      <c r="AD133" s="107"/>
      <c r="AE133" s="107"/>
    </row>
    <row r="134" spans="2:31" s="104" customFormat="1" ht="19.5" customHeight="1">
      <c r="B134" s="121"/>
      <c r="C134" s="97"/>
      <c r="D134" s="31"/>
      <c r="E134" s="31"/>
      <c r="H134" s="108"/>
      <c r="J134" s="134"/>
      <c r="K134" s="123"/>
      <c r="M134" s="122"/>
      <c r="P134" s="108"/>
      <c r="S134" s="108"/>
      <c r="U134" s="134"/>
      <c r="V134" s="106"/>
      <c r="W134" s="106"/>
      <c r="X134" s="106"/>
      <c r="Y134" s="106"/>
      <c r="Z134" s="106"/>
      <c r="AA134" s="106"/>
      <c r="AB134" s="106"/>
      <c r="AC134" s="106"/>
      <c r="AD134" s="107"/>
      <c r="AE134" s="107"/>
    </row>
    <row r="135" spans="2:21" ht="19.5" customHeight="1">
      <c r="B135" s="163"/>
      <c r="C135" s="12" t="s">
        <v>0</v>
      </c>
      <c r="D135" s="13"/>
      <c r="E135" s="25"/>
      <c r="F135" s="13"/>
      <c r="G135" s="13"/>
      <c r="H135" s="25"/>
      <c r="I135" s="13"/>
      <c r="J135" s="126"/>
      <c r="K135" s="13"/>
      <c r="L135" s="13"/>
      <c r="M135" s="169"/>
      <c r="N135" s="13"/>
      <c r="O135" s="13"/>
      <c r="P135" s="13"/>
      <c r="Q135" s="13"/>
      <c r="S135" s="76"/>
      <c r="U135" s="126"/>
    </row>
    <row r="136" spans="2:21" ht="19.5" customHeight="1">
      <c r="B136" s="163"/>
      <c r="C136" s="13"/>
      <c r="D136" s="13"/>
      <c r="E136" s="25"/>
      <c r="F136" s="13"/>
      <c r="G136" s="161"/>
      <c r="H136" s="162" t="s">
        <v>11</v>
      </c>
      <c r="I136" s="161"/>
      <c r="J136" s="161" t="s">
        <v>42</v>
      </c>
      <c r="K136" s="161"/>
      <c r="L136" s="13"/>
      <c r="M136" s="169"/>
      <c r="N136" s="13"/>
      <c r="O136" s="13"/>
      <c r="P136" s="25"/>
      <c r="Q136" s="13"/>
      <c r="S136" s="76"/>
      <c r="U136" s="126"/>
    </row>
    <row r="137" spans="2:24" ht="19.5" customHeight="1">
      <c r="B137" s="122">
        <v>0.697916666666667</v>
      </c>
      <c r="C137" s="13" t="s">
        <v>90</v>
      </c>
      <c r="D137" s="13" t="str">
        <f>D127</f>
        <v>Netherlands</v>
      </c>
      <c r="E137" s="25" t="s">
        <v>2</v>
      </c>
      <c r="F137" s="13" t="str">
        <f>D128</f>
        <v>Great Britain</v>
      </c>
      <c r="G137" s="13">
        <v>7</v>
      </c>
      <c r="H137" s="25" t="s">
        <v>2</v>
      </c>
      <c r="I137" s="13">
        <v>8</v>
      </c>
      <c r="J137" s="126"/>
      <c r="K137" s="13"/>
      <c r="L137" s="13"/>
      <c r="M137" s="148" t="s">
        <v>96</v>
      </c>
      <c r="N137" s="148"/>
      <c r="O137" s="148"/>
      <c r="P137" s="149"/>
      <c r="Q137" s="148" t="s">
        <v>9</v>
      </c>
      <c r="S137" s="76"/>
      <c r="U137" s="126"/>
      <c r="V137" s="99">
        <f>IF(AND(G137="",I137=""),"",1)</f>
        <v>1</v>
      </c>
      <c r="W137" s="99" t="str">
        <f>IF(AND(V137=1,G137&lt;I137),F137,D137)</f>
        <v>Great Britain</v>
      </c>
      <c r="X137" s="99" t="str">
        <f>IF(AND(V137=1,G137&lt;I137),D137,F137)</f>
        <v>Netherlands</v>
      </c>
    </row>
    <row r="138" spans="2:24" ht="19.5" customHeight="1">
      <c r="B138" s="122">
        <v>0.791666666666667</v>
      </c>
      <c r="C138" s="13" t="s">
        <v>91</v>
      </c>
      <c r="D138" s="13" t="str">
        <f>D125</f>
        <v>Czech Republic</v>
      </c>
      <c r="E138" s="25" t="s">
        <v>2</v>
      </c>
      <c r="F138" s="13" t="str">
        <f>D126</f>
        <v>Denmark</v>
      </c>
      <c r="G138" s="13">
        <v>0</v>
      </c>
      <c r="H138" s="25" t="s">
        <v>2</v>
      </c>
      <c r="I138" s="13">
        <v>1</v>
      </c>
      <c r="J138" s="126"/>
      <c r="K138" s="13"/>
      <c r="L138" s="13"/>
      <c r="M138" s="148" t="s">
        <v>47</v>
      </c>
      <c r="N138" s="148"/>
      <c r="O138" s="148"/>
      <c r="P138" s="149"/>
      <c r="Q138" s="148" t="s">
        <v>97</v>
      </c>
      <c r="S138" s="76"/>
      <c r="U138" s="126"/>
      <c r="V138" s="99">
        <f>IF(AND(G138="",I138=""),"",1)</f>
        <v>1</v>
      </c>
      <c r="W138" s="99" t="str">
        <f>IF(AND(V138=1,G138&lt;I138),F138,D138)</f>
        <v>Denmark</v>
      </c>
      <c r="X138" s="168" t="str">
        <f>IF(AND(V138=1,G138&lt;I138),D138,F138)</f>
        <v>Czech Republic</v>
      </c>
    </row>
    <row r="139" spans="2:31" s="104" customFormat="1" ht="19.5" customHeight="1">
      <c r="B139" s="121"/>
      <c r="C139" s="97"/>
      <c r="D139" s="31"/>
      <c r="E139" s="31"/>
      <c r="H139" s="108"/>
      <c r="J139" s="134"/>
      <c r="K139" s="123"/>
      <c r="M139" s="122"/>
      <c r="P139" s="108"/>
      <c r="S139" s="108"/>
      <c r="U139" s="134"/>
      <c r="V139" s="106"/>
      <c r="W139" s="106"/>
      <c r="X139" s="106"/>
      <c r="Y139" s="106"/>
      <c r="Z139" s="106"/>
      <c r="AA139" s="106"/>
      <c r="AB139" s="106"/>
      <c r="AC139" s="106"/>
      <c r="AD139" s="107"/>
      <c r="AE139" s="107"/>
    </row>
    <row r="140" spans="2:28" ht="19.5" customHeight="1">
      <c r="B140" s="118"/>
      <c r="H140" s="76"/>
      <c r="J140" s="126"/>
      <c r="M140" s="120"/>
      <c r="S140" s="76"/>
      <c r="U140" s="126"/>
      <c r="AB140" s="168"/>
    </row>
    <row r="141" spans="1:21" ht="24" customHeight="1">
      <c r="A141" s="155" t="s">
        <v>89</v>
      </c>
      <c r="B141" s="32"/>
      <c r="H141" s="76"/>
      <c r="J141" s="126"/>
      <c r="M141" s="120"/>
      <c r="S141" s="76"/>
      <c r="U141" s="126"/>
    </row>
    <row r="142" spans="10:32" s="13" customFormat="1" ht="19.5" customHeight="1">
      <c r="J142" s="126"/>
      <c r="U142" s="126"/>
      <c r="W142" s="14"/>
      <c r="X142" s="14"/>
      <c r="Y142" s="14"/>
      <c r="Z142" s="14"/>
      <c r="AA142" s="14"/>
      <c r="AB142" s="14"/>
      <c r="AC142" s="14"/>
      <c r="AD142" s="14"/>
      <c r="AE142" s="15"/>
      <c r="AF142" s="15"/>
    </row>
    <row r="143" spans="2:32" s="13" customFormat="1" ht="19.5" customHeight="1">
      <c r="B143" s="169">
        <v>0.3958333333333333</v>
      </c>
      <c r="C143" s="148" t="s">
        <v>92</v>
      </c>
      <c r="D143" s="148" t="str">
        <f>IF(V138="","LOSER E2",X138)</f>
        <v>Czech Republic</v>
      </c>
      <c r="E143" s="149" t="s">
        <v>2</v>
      </c>
      <c r="F143" s="148" t="str">
        <f>IF(V137="","WINNER E1",W137)</f>
        <v>Great Britain</v>
      </c>
      <c r="G143" s="148"/>
      <c r="H143" s="148" t="s">
        <v>2</v>
      </c>
      <c r="I143" s="148"/>
      <c r="J143" s="220"/>
      <c r="K143" s="148"/>
      <c r="L143" s="148"/>
      <c r="M143" s="148" t="s">
        <v>47</v>
      </c>
      <c r="N143" s="148"/>
      <c r="O143" s="148"/>
      <c r="P143" s="149"/>
      <c r="Q143" s="148" t="s">
        <v>8</v>
      </c>
      <c r="S143" s="25"/>
      <c r="U143" s="126"/>
      <c r="V143" s="13">
        <f>IF(AND(G143="",I143=""),"",1)</f>
      </c>
      <c r="W143" s="14" t="str">
        <f>IF(AND(V143=1,G143&lt;I143),F143,D143)</f>
        <v>Czech Republic</v>
      </c>
      <c r="X143" s="14" t="str">
        <f>IF(AND(V143=1,G143&lt;I143),D143,F143)</f>
        <v>Great Britain</v>
      </c>
      <c r="Y143" s="14"/>
      <c r="Z143" s="14"/>
      <c r="AA143" s="14"/>
      <c r="AB143" s="14"/>
      <c r="AC143" s="14"/>
      <c r="AD143" s="14"/>
      <c r="AE143" s="15"/>
      <c r="AF143" s="15"/>
    </row>
    <row r="144" spans="10:32" s="13" customFormat="1" ht="19.5" customHeight="1">
      <c r="J144" s="126"/>
      <c r="R144" s="28"/>
      <c r="S144" s="97"/>
      <c r="T144" s="28"/>
      <c r="U144" s="150"/>
      <c r="V144" s="13">
        <f>IF(AND(G144="",I144=""),"",1)</f>
      </c>
      <c r="W144" s="14"/>
      <c r="X144" s="14"/>
      <c r="Y144" s="14"/>
      <c r="Z144" s="14"/>
      <c r="AA144" s="14"/>
      <c r="AB144" s="14"/>
      <c r="AC144" s="14"/>
      <c r="AD144" s="14"/>
      <c r="AE144" s="15"/>
      <c r="AF144" s="15"/>
    </row>
    <row r="145" spans="2:32" s="13" customFormat="1" ht="19.5" customHeight="1">
      <c r="B145" s="169">
        <v>0.5208333333333334</v>
      </c>
      <c r="C145" s="148" t="s">
        <v>93</v>
      </c>
      <c r="D145" s="148" t="str">
        <f>IF(V138="","WINNER E2",W138)</f>
        <v>Denmark</v>
      </c>
      <c r="E145" s="149" t="s">
        <v>2</v>
      </c>
      <c r="F145" s="148" t="str">
        <f>IF(V143="","WINNER E3",W143)</f>
        <v>WINNER E3</v>
      </c>
      <c r="G145" s="148"/>
      <c r="H145" s="149" t="s">
        <v>2</v>
      </c>
      <c r="I145" s="148"/>
      <c r="J145" s="220"/>
      <c r="K145" s="148"/>
      <c r="L145" s="148"/>
      <c r="M145" s="148" t="s">
        <v>48</v>
      </c>
      <c r="N145" s="148"/>
      <c r="O145" s="148"/>
      <c r="P145" s="149"/>
      <c r="Q145" s="148" t="s">
        <v>10</v>
      </c>
      <c r="R145" s="28"/>
      <c r="S145" s="97"/>
      <c r="T145" s="28"/>
      <c r="U145" s="150"/>
      <c r="V145" s="13">
        <f>IF(AND(G145="",I145=""),"",1)</f>
      </c>
      <c r="W145" s="14" t="str">
        <f>IF(AND(V145=1,G145&lt;I145),F145,D145)</f>
        <v>Denmark</v>
      </c>
      <c r="X145" s="14" t="str">
        <f>IF(AND(V145=1,G145&lt;I145),D145,F145)</f>
        <v>WINNER E3</v>
      </c>
      <c r="Y145" s="14"/>
      <c r="Z145" s="170"/>
      <c r="AA145" s="14"/>
      <c r="AB145" s="14"/>
      <c r="AC145" s="14"/>
      <c r="AD145" s="14"/>
      <c r="AE145" s="15"/>
      <c r="AF145" s="15"/>
    </row>
    <row r="146" spans="21:32" s="13" customFormat="1" ht="19.5" customHeight="1">
      <c r="U146" s="126"/>
      <c r="W146" s="14"/>
      <c r="X146" s="14"/>
      <c r="Y146" s="14"/>
      <c r="Z146" s="14"/>
      <c r="AA146" s="14"/>
      <c r="AB146" s="14"/>
      <c r="AC146" s="14"/>
      <c r="AD146" s="14"/>
      <c r="AE146" s="15"/>
      <c r="AF146" s="15"/>
    </row>
    <row r="147" spans="2:32" s="13" customFormat="1" ht="19.5" customHeight="1">
      <c r="B147" s="1" t="s">
        <v>17</v>
      </c>
      <c r="M147" s="143"/>
      <c r="W147" s="14"/>
      <c r="X147" s="14"/>
      <c r="Y147" s="14"/>
      <c r="Z147" s="14"/>
      <c r="AA147" s="14"/>
      <c r="AB147" s="14"/>
      <c r="AC147" s="14"/>
      <c r="AD147" s="14"/>
      <c r="AE147" s="15"/>
      <c r="AF147" s="15"/>
    </row>
    <row r="148" spans="22:32" s="13" customFormat="1" ht="19.5" customHeight="1" thickBot="1">
      <c r="V148" s="148"/>
      <c r="W148" s="148"/>
      <c r="X148" s="148"/>
      <c r="AB148" s="14"/>
      <c r="AC148" s="14"/>
      <c r="AD148" s="14"/>
      <c r="AE148" s="15"/>
      <c r="AF148" s="15"/>
    </row>
    <row r="149" spans="1:17" ht="19.5" customHeight="1">
      <c r="A149" s="13"/>
      <c r="B149" s="143"/>
      <c r="C149" s="233" t="s">
        <v>52</v>
      </c>
      <c r="D149" s="234"/>
      <c r="E149" s="234"/>
      <c r="F149" s="235"/>
      <c r="G149" s="13"/>
      <c r="N149" s="179"/>
      <c r="O149" s="180"/>
      <c r="P149" s="171" t="s">
        <v>56</v>
      </c>
      <c r="Q149" s="181"/>
    </row>
    <row r="150" spans="1:23" ht="19.5" customHeight="1">
      <c r="A150" s="13"/>
      <c r="B150" s="143"/>
      <c r="C150" s="166" t="s">
        <v>53</v>
      </c>
      <c r="D150" s="172"/>
      <c r="E150" s="173"/>
      <c r="F150" s="174"/>
      <c r="G150" s="13"/>
      <c r="N150" s="182">
        <v>1</v>
      </c>
      <c r="O150" s="183" t="str">
        <f>IF(V145="","FINAL1",W145)</f>
        <v>FINAL1</v>
      </c>
      <c r="P150" s="182">
        <v>5</v>
      </c>
      <c r="Q150" s="184" t="str">
        <f>IF(AND(R121="",T121=""),"FINAL5",D129)</f>
        <v>Israël</v>
      </c>
      <c r="W150" s="148"/>
    </row>
    <row r="151" spans="1:23" ht="19.5" customHeight="1">
      <c r="A151" s="13"/>
      <c r="B151" s="143"/>
      <c r="C151" s="166" t="s">
        <v>54</v>
      </c>
      <c r="D151" s="172"/>
      <c r="E151" s="173"/>
      <c r="F151" s="174"/>
      <c r="G151" s="13"/>
      <c r="N151" s="182">
        <v>2</v>
      </c>
      <c r="O151" s="183" t="str">
        <f>IF(V145="","FINAL2",X145)</f>
        <v>FINAL2</v>
      </c>
      <c r="P151" s="182">
        <v>6</v>
      </c>
      <c r="Q151" s="184" t="str">
        <f>IF(AND(R121="",T121=""),"FINAL6",D130)</f>
        <v>Belgium</v>
      </c>
      <c r="W151" s="148"/>
    </row>
    <row r="152" spans="1:25" ht="19.5" customHeight="1" thickBot="1">
      <c r="A152" s="13"/>
      <c r="B152" s="143"/>
      <c r="C152" s="175" t="s">
        <v>55</v>
      </c>
      <c r="D152" s="176"/>
      <c r="E152" s="177"/>
      <c r="F152" s="178"/>
      <c r="G152" s="13"/>
      <c r="N152" s="182">
        <v>3</v>
      </c>
      <c r="O152" s="183" t="str">
        <f>IF(V143="","FINAL3",X143)</f>
        <v>FINAL3</v>
      </c>
      <c r="P152" s="182">
        <v>7</v>
      </c>
      <c r="Q152" s="184" t="str">
        <f>IF(AND(R121="",T121=""),"FINAL7",D131)</f>
        <v>Croatia</v>
      </c>
      <c r="W152" s="148"/>
      <c r="X152" s="187"/>
      <c r="Y152" s="188"/>
    </row>
    <row r="153" spans="1:25" ht="19.5" customHeight="1" thickBot="1">
      <c r="A153" s="13"/>
      <c r="B153" s="143"/>
      <c r="C153" s="28"/>
      <c r="D153" s="28"/>
      <c r="E153" s="28"/>
      <c r="F153" s="13"/>
      <c r="G153" s="13"/>
      <c r="N153" s="167">
        <v>4</v>
      </c>
      <c r="O153" s="185" t="str">
        <f>IF(V137="","FINAL4",X137)</f>
        <v>Netherlands</v>
      </c>
      <c r="P153" s="167">
        <v>8</v>
      </c>
      <c r="Q153" s="186" t="str">
        <f>IF(AND(R121="",T121=""),"FINAL8",D132)</f>
        <v>Slovakia</v>
      </c>
      <c r="W153" s="148"/>
      <c r="X153" s="187"/>
      <c r="Y153" s="188"/>
    </row>
    <row r="154" spans="23:25" ht="19.5" customHeight="1">
      <c r="W154" s="148"/>
      <c r="X154" s="187"/>
      <c r="Y154" s="188"/>
    </row>
    <row r="155" spans="23:25" ht="19.5" customHeight="1">
      <c r="W155" s="148"/>
      <c r="X155" s="187"/>
      <c r="Y155" s="188"/>
    </row>
  </sheetData>
  <sheetProtection selectLockedCells="1" selectUnlockedCells="1"/>
  <mergeCells count="36">
    <mergeCell ref="A9:T9"/>
    <mergeCell ref="A11:T11"/>
    <mergeCell ref="A13:T13"/>
    <mergeCell ref="Q14:R14"/>
    <mergeCell ref="O14:P14"/>
    <mergeCell ref="P40:T40"/>
    <mergeCell ref="Q15:R15"/>
    <mergeCell ref="A25:D25"/>
    <mergeCell ref="M37:O37"/>
    <mergeCell ref="P37:T37"/>
    <mergeCell ref="O15:P15"/>
    <mergeCell ref="M41:O41"/>
    <mergeCell ref="P41:T41"/>
    <mergeCell ref="M42:O42"/>
    <mergeCell ref="P42:T42"/>
    <mergeCell ref="D125:E125"/>
    <mergeCell ref="M38:O38"/>
    <mergeCell ref="P38:T38"/>
    <mergeCell ref="M39:O39"/>
    <mergeCell ref="P39:T39"/>
    <mergeCell ref="M40:O40"/>
    <mergeCell ref="D126:E126"/>
    <mergeCell ref="M43:O43"/>
    <mergeCell ref="P43:T43"/>
    <mergeCell ref="M55:O55"/>
    <mergeCell ref="P55:T55"/>
    <mergeCell ref="A75:T75"/>
    <mergeCell ref="C124:E124"/>
    <mergeCell ref="D127:E127"/>
    <mergeCell ref="D128:E128"/>
    <mergeCell ref="D129:E129"/>
    <mergeCell ref="D130:E130"/>
    <mergeCell ref="C149:F149"/>
    <mergeCell ref="D131:E131"/>
    <mergeCell ref="D132:E132"/>
    <mergeCell ref="D133:E133"/>
  </mergeCells>
  <dataValidations count="1">
    <dataValidation type="list" allowBlank="1" showInputMessage="1" showErrorMessage="1" sqref="D125:E132">
      <formula1>$W$124:$W$131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2" r:id="rId2"/>
  <rowBreaks count="1" manualBreakCount="1">
    <brk id="74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Debby</dc:creator>
  <cp:keywords/>
  <dc:description/>
  <cp:lastModifiedBy>Ramon</cp:lastModifiedBy>
  <cp:lastPrinted>2010-04-23T15:22:44Z</cp:lastPrinted>
  <dcterms:created xsi:type="dcterms:W3CDTF">2009-02-11T08:36:11Z</dcterms:created>
  <dcterms:modified xsi:type="dcterms:W3CDTF">2010-07-30T19:38:15Z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